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" windowWidth="20955" windowHeight="12015" tabRatio="925"/>
  </bookViews>
  <sheets>
    <sheet name="Legend" sheetId="7" r:id="rId1"/>
    <sheet name="2-2" sheetId="8" r:id="rId2"/>
    <sheet name="3-1" sheetId="1" r:id="rId3"/>
    <sheet name="3-2" sheetId="2" r:id="rId4"/>
    <sheet name="4-3" sheetId="3" r:id="rId5"/>
    <sheet name="4-4" sheetId="4" r:id="rId6"/>
    <sheet name="4-5" sheetId="5" r:id="rId7"/>
    <sheet name="4-6" sheetId="6" r:id="rId8"/>
  </sheets>
  <calcPr calcId="125725"/>
</workbook>
</file>

<file path=xl/calcChain.xml><?xml version="1.0" encoding="utf-8"?>
<calcChain xmlns="http://schemas.openxmlformats.org/spreadsheetml/2006/main">
  <c r="F1863" i="8"/>
  <c r="E1863"/>
  <c r="F1862"/>
  <c r="E1862"/>
  <c r="F1861"/>
  <c r="E1861"/>
  <c r="F1860"/>
  <c r="E1860"/>
  <c r="F1859"/>
  <c r="E1859"/>
  <c r="F1858"/>
  <c r="E1858"/>
  <c r="F1857"/>
  <c r="E1857"/>
  <c r="F1856"/>
  <c r="E1856"/>
  <c r="F1855"/>
  <c r="E1855"/>
  <c r="F1854"/>
  <c r="E1854"/>
  <c r="F1853"/>
  <c r="E1853"/>
  <c r="F1852"/>
  <c r="E1852"/>
  <c r="F1851"/>
  <c r="E1851"/>
  <c r="F1850"/>
  <c r="E1850"/>
  <c r="F1849"/>
  <c r="E1849"/>
  <c r="F1848"/>
  <c r="E1848"/>
  <c r="F1847"/>
  <c r="E1847"/>
  <c r="F1846"/>
  <c r="E1846"/>
  <c r="F1845"/>
  <c r="E1845"/>
  <c r="F1844"/>
  <c r="E1844"/>
  <c r="F1843"/>
  <c r="E1843"/>
  <c r="F1842"/>
  <c r="E1842"/>
  <c r="F1841"/>
  <c r="E1841"/>
  <c r="F1840"/>
  <c r="E1840"/>
  <c r="F1839"/>
  <c r="E1839"/>
  <c r="F1838"/>
  <c r="E1838"/>
  <c r="F1837"/>
  <c r="E1837"/>
  <c r="F1836"/>
  <c r="E1836"/>
  <c r="F1835"/>
  <c r="E1835"/>
  <c r="F1834"/>
  <c r="E1834"/>
  <c r="F1833"/>
  <c r="E1833"/>
  <c r="F1832"/>
  <c r="E1832"/>
  <c r="F1831"/>
  <c r="E1831"/>
  <c r="F1830"/>
  <c r="E1830"/>
  <c r="F1829"/>
  <c r="E1829"/>
  <c r="F1828"/>
  <c r="E1828"/>
  <c r="F1827"/>
  <c r="E1827"/>
  <c r="F1826"/>
  <c r="E1826"/>
  <c r="F1825"/>
  <c r="E1825"/>
  <c r="F1824"/>
  <c r="E1824"/>
  <c r="F1823"/>
  <c r="E1823"/>
  <c r="F1822"/>
  <c r="E1822"/>
  <c r="F1821"/>
  <c r="E1821"/>
  <c r="F1820"/>
  <c r="E1820"/>
  <c r="F1819"/>
  <c r="E1819"/>
  <c r="F1818"/>
  <c r="E1818"/>
  <c r="F1817"/>
  <c r="E1817"/>
  <c r="F1816"/>
  <c r="E1816"/>
  <c r="F1815"/>
  <c r="E1815"/>
  <c r="F1814"/>
  <c r="E1814"/>
  <c r="F1813"/>
  <c r="E1813"/>
  <c r="F1812"/>
  <c r="E1812"/>
  <c r="F1811"/>
  <c r="E1811"/>
  <c r="F1810"/>
  <c r="E1810"/>
  <c r="F1809"/>
  <c r="E1809"/>
  <c r="F1808"/>
  <c r="E1808"/>
  <c r="F1807"/>
  <c r="E1807"/>
  <c r="F1806"/>
  <c r="E1806"/>
  <c r="F1805"/>
  <c r="E1805"/>
  <c r="F1804"/>
  <c r="E1804"/>
  <c r="F1803"/>
  <c r="E1803"/>
  <c r="F1802"/>
  <c r="E1802"/>
  <c r="F1801"/>
  <c r="E1801"/>
  <c r="F1800"/>
  <c r="E1800"/>
  <c r="F1799"/>
  <c r="E1799"/>
  <c r="F1798"/>
  <c r="E1798"/>
  <c r="F1797"/>
  <c r="E1797"/>
  <c r="F1796"/>
  <c r="E1796"/>
  <c r="F1795"/>
  <c r="E1795"/>
  <c r="F1794"/>
  <c r="E1794"/>
  <c r="F1793"/>
  <c r="E1793"/>
  <c r="F1792"/>
  <c r="E1792"/>
  <c r="F1791"/>
  <c r="E1791"/>
  <c r="F1790"/>
  <c r="E1790"/>
  <c r="F1789"/>
  <c r="E1789"/>
  <c r="F1788"/>
  <c r="E1788"/>
  <c r="F1787"/>
  <c r="E1787"/>
  <c r="F1786"/>
  <c r="E1786"/>
  <c r="F1785"/>
  <c r="E1785"/>
  <c r="F1784"/>
  <c r="E1784"/>
  <c r="F1783"/>
  <c r="E1783"/>
  <c r="F1782"/>
  <c r="E1782"/>
  <c r="F1781"/>
  <c r="E1781"/>
  <c r="F1780"/>
  <c r="E1780"/>
  <c r="F1779"/>
  <c r="E1779"/>
  <c r="F1778"/>
  <c r="E1778"/>
  <c r="F1777"/>
  <c r="E1777"/>
  <c r="F1776"/>
  <c r="E1776"/>
  <c r="F1775"/>
  <c r="E1775"/>
  <c r="F1774"/>
  <c r="E1774"/>
  <c r="F1773"/>
  <c r="E1773"/>
  <c r="F1772"/>
  <c r="E1772"/>
  <c r="F1771"/>
  <c r="E1771"/>
  <c r="F1770"/>
  <c r="E1770"/>
  <c r="F1769"/>
  <c r="E1769"/>
  <c r="F1768"/>
  <c r="E1768"/>
  <c r="F1767"/>
  <c r="E1767"/>
  <c r="F1766"/>
  <c r="E1766"/>
  <c r="F1765"/>
  <c r="E1765"/>
  <c r="F1764"/>
  <c r="E1764"/>
  <c r="F1763"/>
  <c r="E1763"/>
  <c r="F1762"/>
  <c r="E1762"/>
  <c r="F1761"/>
  <c r="E1761"/>
  <c r="F1760"/>
  <c r="E1760"/>
  <c r="F1759"/>
  <c r="E1759"/>
  <c r="F1758"/>
  <c r="E1758"/>
  <c r="F1757"/>
  <c r="E1757"/>
  <c r="F1756"/>
  <c r="E1756"/>
  <c r="F1755"/>
  <c r="E1755"/>
  <c r="F1754"/>
  <c r="E1754"/>
  <c r="F1753"/>
  <c r="E1753"/>
  <c r="F1752"/>
  <c r="E1752"/>
  <c r="F1751"/>
  <c r="E1751"/>
  <c r="F1750"/>
  <c r="E1750"/>
  <c r="F1749"/>
  <c r="E1749"/>
  <c r="F1748"/>
  <c r="E1748"/>
  <c r="F1747"/>
  <c r="E1747"/>
  <c r="F1746"/>
  <c r="E1746"/>
  <c r="F1745"/>
  <c r="E1745"/>
  <c r="F1744"/>
  <c r="E1744"/>
  <c r="F1743"/>
  <c r="E1743"/>
  <c r="F1742"/>
  <c r="E1742"/>
  <c r="F1741"/>
  <c r="E1741"/>
  <c r="F1740"/>
  <c r="E1740"/>
  <c r="F1739"/>
  <c r="E1739"/>
  <c r="F1738"/>
  <c r="E1738"/>
  <c r="F1737"/>
  <c r="E1737"/>
  <c r="F1736"/>
  <c r="E1736"/>
  <c r="F1735"/>
  <c r="E1735"/>
  <c r="F1734"/>
  <c r="E1734"/>
  <c r="F1733"/>
  <c r="E1733"/>
  <c r="F1732"/>
  <c r="E1732"/>
  <c r="F1731"/>
  <c r="E1731"/>
  <c r="F1730"/>
  <c r="E1730"/>
  <c r="F1729"/>
  <c r="E1729"/>
  <c r="F1728"/>
  <c r="E1728"/>
  <c r="F1727"/>
  <c r="E1727"/>
  <c r="F1726"/>
  <c r="E1726"/>
  <c r="F1725"/>
  <c r="E1725"/>
  <c r="F1724"/>
  <c r="E1724"/>
  <c r="F1723"/>
  <c r="E1723"/>
  <c r="F1722"/>
  <c r="E1722"/>
  <c r="F1721"/>
  <c r="E1721"/>
  <c r="F1720"/>
  <c r="E1720"/>
  <c r="F1719"/>
  <c r="E1719"/>
  <c r="F1718"/>
  <c r="E1718"/>
  <c r="F1717"/>
  <c r="E1717"/>
  <c r="F1716"/>
  <c r="E1716"/>
  <c r="F1715"/>
  <c r="E1715"/>
  <c r="F1714"/>
  <c r="E1714"/>
  <c r="F1713"/>
  <c r="E1713"/>
  <c r="F1712"/>
  <c r="E1712"/>
  <c r="F1711"/>
  <c r="E1711"/>
  <c r="F1710"/>
  <c r="E1710"/>
  <c r="F1709"/>
  <c r="E1709"/>
  <c r="F1708"/>
  <c r="E1708"/>
  <c r="F1707"/>
  <c r="E1707"/>
  <c r="F1706"/>
  <c r="E1706"/>
  <c r="F1705"/>
  <c r="E1705"/>
  <c r="F1704"/>
  <c r="E1704"/>
  <c r="F1703"/>
  <c r="E1703"/>
  <c r="F1702"/>
  <c r="E1702"/>
  <c r="F1701"/>
  <c r="E1701"/>
  <c r="F1700"/>
  <c r="E1700"/>
  <c r="F1699"/>
  <c r="E1699"/>
  <c r="F1698"/>
  <c r="E1698"/>
  <c r="F1697"/>
  <c r="E1697"/>
  <c r="F1696"/>
  <c r="E1696"/>
  <c r="F1695"/>
  <c r="E1695"/>
  <c r="F1694"/>
  <c r="E1694"/>
  <c r="F1693"/>
  <c r="E1693"/>
  <c r="F1692"/>
  <c r="E1692"/>
  <c r="F1691"/>
  <c r="E1691"/>
  <c r="F1690"/>
  <c r="E1690"/>
  <c r="F1689"/>
  <c r="E1689"/>
  <c r="F1688"/>
  <c r="E1688"/>
  <c r="F1687"/>
  <c r="E1687"/>
  <c r="F1686"/>
  <c r="E1686"/>
  <c r="F1685"/>
  <c r="E1685"/>
  <c r="F1684"/>
  <c r="E1684"/>
  <c r="F1683"/>
  <c r="E1683"/>
  <c r="F1682"/>
  <c r="E1682"/>
  <c r="F1681"/>
  <c r="E1681"/>
  <c r="F1680"/>
  <c r="E1680"/>
  <c r="F1679"/>
  <c r="E1679"/>
  <c r="F1678"/>
  <c r="E1678"/>
  <c r="F1677"/>
  <c r="E1677"/>
  <c r="F1676"/>
  <c r="E1676"/>
  <c r="F1675"/>
  <c r="E1675"/>
  <c r="F1674"/>
  <c r="E1674"/>
  <c r="F1673"/>
  <c r="E1673"/>
  <c r="F1672"/>
  <c r="E1672"/>
  <c r="F1671"/>
  <c r="E1671"/>
  <c r="F1670"/>
  <c r="E1670"/>
  <c r="F1669"/>
  <c r="E1669"/>
  <c r="F1668"/>
  <c r="E1668"/>
  <c r="F1667"/>
  <c r="E1667"/>
  <c r="F1666"/>
  <c r="E1666"/>
  <c r="F1665"/>
  <c r="E1665"/>
  <c r="F1664"/>
  <c r="E1664"/>
  <c r="F1663"/>
  <c r="E1663"/>
  <c r="F1662"/>
  <c r="E1662"/>
  <c r="F1661"/>
  <c r="E1661"/>
  <c r="F1660"/>
  <c r="E1660"/>
  <c r="F1659"/>
  <c r="E1659"/>
  <c r="F1658"/>
  <c r="E1658"/>
  <c r="F1657"/>
  <c r="E1657"/>
  <c r="F1656"/>
  <c r="E1656"/>
  <c r="F1655"/>
  <c r="E1655"/>
  <c r="F1654"/>
  <c r="E1654"/>
  <c r="F1653"/>
  <c r="E1653"/>
  <c r="F1652"/>
  <c r="E1652"/>
  <c r="F1651"/>
  <c r="E1651"/>
  <c r="F1650"/>
  <c r="E1650"/>
  <c r="F1649"/>
  <c r="E1649"/>
  <c r="F1648"/>
  <c r="E1648"/>
  <c r="F1647"/>
  <c r="E1647"/>
  <c r="F1646"/>
  <c r="E1646"/>
  <c r="F1645"/>
  <c r="E1645"/>
  <c r="F1644"/>
  <c r="E1644"/>
  <c r="F1643"/>
  <c r="E1643"/>
  <c r="F1642"/>
  <c r="E1642"/>
  <c r="F1641"/>
  <c r="E1641"/>
  <c r="F1640"/>
  <c r="E1640"/>
  <c r="F1639"/>
  <c r="E1639"/>
  <c r="F1638"/>
  <c r="E1638"/>
  <c r="F1637"/>
  <c r="E1637"/>
  <c r="F1636"/>
  <c r="E1636"/>
  <c r="F1635"/>
  <c r="E1635"/>
  <c r="F1634"/>
  <c r="E1634"/>
  <c r="F1633"/>
  <c r="E1633"/>
  <c r="F1632"/>
  <c r="E1632"/>
  <c r="F1631"/>
  <c r="E1631"/>
  <c r="F1630"/>
  <c r="E1630"/>
  <c r="F1629"/>
  <c r="E1629"/>
  <c r="F1628"/>
  <c r="E1628"/>
  <c r="F1627"/>
  <c r="E1627"/>
  <c r="F1626"/>
  <c r="E1626"/>
  <c r="F1625"/>
  <c r="E1625"/>
  <c r="F1624"/>
  <c r="E1624"/>
  <c r="F1623"/>
  <c r="E1623"/>
  <c r="F1622"/>
  <c r="E1622"/>
  <c r="F1621"/>
  <c r="E1621"/>
  <c r="F1620"/>
  <c r="E1620"/>
  <c r="F1619"/>
  <c r="E1619"/>
  <c r="F1618"/>
  <c r="E1618"/>
  <c r="F1617"/>
  <c r="E1617"/>
  <c r="F1616"/>
  <c r="E1616"/>
  <c r="F1615"/>
  <c r="E1615"/>
  <c r="F1614"/>
  <c r="E1614"/>
  <c r="F1613"/>
  <c r="E1613"/>
  <c r="F1612"/>
  <c r="E1612"/>
  <c r="F1611"/>
  <c r="E1611"/>
  <c r="F1610"/>
  <c r="E1610"/>
  <c r="F1609"/>
  <c r="E1609"/>
  <c r="F1608"/>
  <c r="E1608"/>
  <c r="F1607"/>
  <c r="E1607"/>
  <c r="F1606"/>
  <c r="E1606"/>
  <c r="F1605"/>
  <c r="E1605"/>
  <c r="F1604"/>
  <c r="E1604"/>
  <c r="F1603"/>
  <c r="E1603"/>
  <c r="F1602"/>
  <c r="E1602"/>
  <c r="F1601"/>
  <c r="E1601"/>
  <c r="F1600"/>
  <c r="E1600"/>
  <c r="F1599"/>
  <c r="E1599"/>
  <c r="F1598"/>
  <c r="E1598"/>
  <c r="F1597"/>
  <c r="E1597"/>
  <c r="F1596"/>
  <c r="E1596"/>
  <c r="F1595"/>
  <c r="E1595"/>
  <c r="F1594"/>
  <c r="E1594"/>
  <c r="F1593"/>
  <c r="E1593"/>
  <c r="F1592"/>
  <c r="E1592"/>
  <c r="F1591"/>
  <c r="E1591"/>
  <c r="F1590"/>
  <c r="E1590"/>
  <c r="F1589"/>
  <c r="E1589"/>
  <c r="F1588"/>
  <c r="E1588"/>
  <c r="F1587"/>
  <c r="E1587"/>
  <c r="F1586"/>
  <c r="E1586"/>
  <c r="F1585"/>
  <c r="E1585"/>
  <c r="F1584"/>
  <c r="E1584"/>
  <c r="F1583"/>
  <c r="E1583"/>
  <c r="F1582"/>
  <c r="E1582"/>
  <c r="F1581"/>
  <c r="E1581"/>
  <c r="F1580"/>
  <c r="E1580"/>
  <c r="F1579"/>
  <c r="E1579"/>
  <c r="F1578"/>
  <c r="E1578"/>
  <c r="F1577"/>
  <c r="E1577"/>
  <c r="F1576"/>
  <c r="E1576"/>
  <c r="F1575"/>
  <c r="E1575"/>
  <c r="F1574"/>
  <c r="E1574"/>
  <c r="F1573"/>
  <c r="E1573"/>
  <c r="F1572"/>
  <c r="E1572"/>
  <c r="F1571"/>
  <c r="E1571"/>
  <c r="F1570"/>
  <c r="E1570"/>
  <c r="F1569"/>
  <c r="E1569"/>
  <c r="F1568"/>
  <c r="E1568"/>
  <c r="F1567"/>
  <c r="E1567"/>
  <c r="F1566"/>
  <c r="E1566"/>
  <c r="F1565"/>
  <c r="E1565"/>
  <c r="F1564"/>
  <c r="E1564"/>
  <c r="F1563"/>
  <c r="E1563"/>
  <c r="F1562"/>
  <c r="E1562"/>
  <c r="F1561"/>
  <c r="E1561"/>
  <c r="F1560"/>
  <c r="E1560"/>
  <c r="F1559"/>
  <c r="E1559"/>
  <c r="F1558"/>
  <c r="E1558"/>
  <c r="F1557"/>
  <c r="E1557"/>
  <c r="F1556"/>
  <c r="E1556"/>
  <c r="F1555"/>
  <c r="E1555"/>
  <c r="F1554"/>
  <c r="E1554"/>
  <c r="F1553"/>
  <c r="E1553"/>
  <c r="F1552"/>
  <c r="E1552"/>
  <c r="F1551"/>
  <c r="E1551"/>
  <c r="F1550"/>
  <c r="E1550"/>
  <c r="F1549"/>
  <c r="E1549"/>
  <c r="F1548"/>
  <c r="E1548"/>
  <c r="F1547"/>
  <c r="E1547"/>
  <c r="F1546"/>
  <c r="E1546"/>
  <c r="F1545"/>
  <c r="E1545"/>
  <c r="F1544"/>
  <c r="E1544"/>
  <c r="F1543"/>
  <c r="E1543"/>
  <c r="F1542"/>
  <c r="E1542"/>
  <c r="F1541"/>
  <c r="E1541"/>
  <c r="F1540"/>
  <c r="E1540"/>
  <c r="F1539"/>
  <c r="E1539"/>
  <c r="F1538"/>
  <c r="E1538"/>
  <c r="F1537"/>
  <c r="E1537"/>
  <c r="F1536"/>
  <c r="E1536"/>
  <c r="F1535"/>
  <c r="E1535"/>
  <c r="F1534"/>
  <c r="E1534"/>
  <c r="F1533"/>
  <c r="E1533"/>
  <c r="F1532"/>
  <c r="E1532"/>
  <c r="F1531"/>
  <c r="E1531"/>
  <c r="F1530"/>
  <c r="E1530"/>
  <c r="F1529"/>
  <c r="E1529"/>
  <c r="F1528"/>
  <c r="E1528"/>
  <c r="F1527"/>
  <c r="E1527"/>
  <c r="F1526"/>
  <c r="E1526"/>
  <c r="F1525"/>
  <c r="E1525"/>
  <c r="F1524"/>
  <c r="E1524"/>
  <c r="F1523"/>
  <c r="E1523"/>
  <c r="F1522"/>
  <c r="E1522"/>
  <c r="F1521"/>
  <c r="E1521"/>
  <c r="F1520"/>
  <c r="E1520"/>
  <c r="F1519"/>
  <c r="E1519"/>
  <c r="F1518"/>
  <c r="E1518"/>
  <c r="F1517"/>
  <c r="E1517"/>
  <c r="F1516"/>
  <c r="E1516"/>
  <c r="F1515"/>
  <c r="E1515"/>
  <c r="F1514"/>
  <c r="E1514"/>
  <c r="F1513"/>
  <c r="E1513"/>
  <c r="F1512"/>
  <c r="E1512"/>
  <c r="F1511"/>
  <c r="E1511"/>
  <c r="F1510"/>
  <c r="E1510"/>
  <c r="F1509"/>
  <c r="E1509"/>
  <c r="F1508"/>
  <c r="E1508"/>
  <c r="F1507"/>
  <c r="E1507"/>
  <c r="F1506"/>
  <c r="E1506"/>
  <c r="F1505"/>
  <c r="E1505"/>
  <c r="F1504"/>
  <c r="E1504"/>
  <c r="F1503"/>
  <c r="E1503"/>
  <c r="F1502"/>
  <c r="E1502"/>
  <c r="F1501"/>
  <c r="E1501"/>
  <c r="F1500"/>
  <c r="E1500"/>
  <c r="F1499"/>
  <c r="E1499"/>
  <c r="F1498"/>
  <c r="E1498"/>
  <c r="F1497"/>
  <c r="E1497"/>
  <c r="F1496"/>
  <c r="E1496"/>
  <c r="F1495"/>
  <c r="E1495"/>
  <c r="F1494"/>
  <c r="E1494"/>
  <c r="F1493"/>
  <c r="E1493"/>
  <c r="F1492"/>
  <c r="E1492"/>
  <c r="F1491"/>
  <c r="E1491"/>
  <c r="F1490"/>
  <c r="E1490"/>
  <c r="F1489"/>
  <c r="E1489"/>
  <c r="F1488"/>
  <c r="E1488"/>
  <c r="F1487"/>
  <c r="E1487"/>
  <c r="F1486"/>
  <c r="E1486"/>
  <c r="F1485"/>
  <c r="E1485"/>
  <c r="F1484"/>
  <c r="E1484"/>
  <c r="F1483"/>
  <c r="E1483"/>
  <c r="F1482"/>
  <c r="E1482"/>
  <c r="F1481"/>
  <c r="E1481"/>
  <c r="F1480"/>
  <c r="E1480"/>
  <c r="F1479"/>
  <c r="E1479"/>
  <c r="F1478"/>
  <c r="E1478"/>
  <c r="F1477"/>
  <c r="E1477"/>
  <c r="F1476"/>
  <c r="E1476"/>
  <c r="F1475"/>
  <c r="E1475"/>
  <c r="F1474"/>
  <c r="E1474"/>
  <c r="F1473"/>
  <c r="E1473"/>
  <c r="F1472"/>
  <c r="E1472"/>
  <c r="F1471"/>
  <c r="E1471"/>
  <c r="F1470"/>
  <c r="E1470"/>
  <c r="F1469"/>
  <c r="E1469"/>
  <c r="F1468"/>
  <c r="E1468"/>
  <c r="F1467"/>
  <c r="E1467"/>
  <c r="F1466"/>
  <c r="E1466"/>
  <c r="F1465"/>
  <c r="E1465"/>
  <c r="F1464"/>
  <c r="E1464"/>
  <c r="F1463"/>
  <c r="E1463"/>
  <c r="F1462"/>
  <c r="E1462"/>
  <c r="F1461"/>
  <c r="E1461"/>
  <c r="F1460"/>
  <c r="E1460"/>
  <c r="F1459"/>
  <c r="E1459"/>
  <c r="F1458"/>
  <c r="E1458"/>
  <c r="F1457"/>
  <c r="E1457"/>
  <c r="F1456"/>
  <c r="E1456"/>
  <c r="F1455"/>
  <c r="E1455"/>
  <c r="F1454"/>
  <c r="E1454"/>
  <c r="F1453"/>
  <c r="E1453"/>
  <c r="F1452"/>
  <c r="E1452"/>
  <c r="F1451"/>
  <c r="E1451"/>
  <c r="F1450"/>
  <c r="E1450"/>
  <c r="F1449"/>
  <c r="E1449"/>
  <c r="F1448"/>
  <c r="E1448"/>
  <c r="F1447"/>
  <c r="E1447"/>
  <c r="F1446"/>
  <c r="E1446"/>
  <c r="F1445"/>
  <c r="E1445"/>
  <c r="F1444"/>
  <c r="E1444"/>
  <c r="F1443"/>
  <c r="E1443"/>
  <c r="F1442"/>
  <c r="E1442"/>
  <c r="F1441"/>
  <c r="E1441"/>
  <c r="F1440"/>
  <c r="E1440"/>
  <c r="F1439"/>
  <c r="E1439"/>
  <c r="F1438"/>
  <c r="E1438"/>
  <c r="F1437"/>
  <c r="E1437"/>
  <c r="F1436"/>
  <c r="E1436"/>
  <c r="F1435"/>
  <c r="E1435"/>
  <c r="F1434"/>
  <c r="E1434"/>
  <c r="F1433"/>
  <c r="E1433"/>
  <c r="F1432"/>
  <c r="E1432"/>
  <c r="F1431"/>
  <c r="E1431"/>
  <c r="F1430"/>
  <c r="E1430"/>
  <c r="F1429"/>
  <c r="E1429"/>
  <c r="F1428"/>
  <c r="E1428"/>
  <c r="F1427"/>
  <c r="E1427"/>
  <c r="F1426"/>
  <c r="E1426"/>
  <c r="F1425"/>
  <c r="E1425"/>
  <c r="F1424"/>
  <c r="E1424"/>
  <c r="F1423"/>
  <c r="E1423"/>
  <c r="F1422"/>
  <c r="E1422"/>
  <c r="F1421"/>
  <c r="E1421"/>
  <c r="F1420"/>
  <c r="E1420"/>
  <c r="F1419"/>
  <c r="E1419"/>
  <c r="F1418"/>
  <c r="E1418"/>
  <c r="F1417"/>
  <c r="E1417"/>
  <c r="F1416"/>
  <c r="E1416"/>
  <c r="F1415"/>
  <c r="E1415"/>
  <c r="F1414"/>
  <c r="E1414"/>
  <c r="F1413"/>
  <c r="E1413"/>
  <c r="F1412"/>
  <c r="E1412"/>
  <c r="F1411"/>
  <c r="E1411"/>
  <c r="F1410"/>
  <c r="E1410"/>
  <c r="F1409"/>
  <c r="E1409"/>
  <c r="F1408"/>
  <c r="E1408"/>
  <c r="F1407"/>
  <c r="E1407"/>
  <c r="F1406"/>
  <c r="E1406"/>
  <c r="F1405"/>
  <c r="E1405"/>
  <c r="F1404"/>
  <c r="E1404"/>
  <c r="F1403"/>
  <c r="E1403"/>
  <c r="F1402"/>
  <c r="E1402"/>
  <c r="F1401"/>
  <c r="E1401"/>
  <c r="F1400"/>
  <c r="E1400"/>
  <c r="F1399"/>
  <c r="E1399"/>
  <c r="F1398"/>
  <c r="E1398"/>
  <c r="F1397"/>
  <c r="E1397"/>
  <c r="F1396"/>
  <c r="E1396"/>
  <c r="F1395"/>
  <c r="E1395"/>
  <c r="F1394"/>
  <c r="E1394"/>
  <c r="F1393"/>
  <c r="E1393"/>
  <c r="F1392"/>
  <c r="E1392"/>
  <c r="F1391"/>
  <c r="E1391"/>
  <c r="F1390"/>
  <c r="E1390"/>
  <c r="F1389"/>
  <c r="E1389"/>
  <c r="F1388"/>
  <c r="E1388"/>
  <c r="F1387"/>
  <c r="E1387"/>
  <c r="F1386"/>
  <c r="E1386"/>
  <c r="F1385"/>
  <c r="E1385"/>
  <c r="F1384"/>
  <c r="E1384"/>
  <c r="F1383"/>
  <c r="E1383"/>
  <c r="F1382"/>
  <c r="E1382"/>
  <c r="F1381"/>
  <c r="E1381"/>
  <c r="F1380"/>
  <c r="E1380"/>
  <c r="F1379"/>
  <c r="E1379"/>
  <c r="F1378"/>
  <c r="E1378"/>
  <c r="F1377"/>
  <c r="E1377"/>
  <c r="F1376"/>
  <c r="E1376"/>
  <c r="F1375"/>
  <c r="E1375"/>
  <c r="F1374"/>
  <c r="E1374"/>
  <c r="F1373"/>
  <c r="E1373"/>
  <c r="F1372"/>
  <c r="E1372"/>
  <c r="F1371"/>
  <c r="E1371"/>
  <c r="F1370"/>
  <c r="E1370"/>
  <c r="F1369"/>
  <c r="E1369"/>
  <c r="F1368"/>
  <c r="E1368"/>
  <c r="F1367"/>
  <c r="E1367"/>
  <c r="F1366"/>
  <c r="E1366"/>
  <c r="F1365"/>
  <c r="E1365"/>
  <c r="F1364"/>
  <c r="E1364"/>
  <c r="F1363"/>
  <c r="E1363"/>
  <c r="F1362"/>
  <c r="E1362"/>
  <c r="F1361"/>
  <c r="E1361"/>
  <c r="F1360"/>
  <c r="E1360"/>
  <c r="F1359"/>
  <c r="E1359"/>
  <c r="F1358"/>
  <c r="E1358"/>
  <c r="F1357"/>
  <c r="E1357"/>
  <c r="F1356"/>
  <c r="E1356"/>
  <c r="F1355"/>
  <c r="E1355"/>
  <c r="F1354"/>
  <c r="E1354"/>
  <c r="F1353"/>
  <c r="E1353"/>
  <c r="F1352"/>
  <c r="E1352"/>
  <c r="F1351"/>
  <c r="E1351"/>
  <c r="F1350"/>
  <c r="E1350"/>
  <c r="F1349"/>
  <c r="E1349"/>
  <c r="F1348"/>
  <c r="E1348"/>
  <c r="F1347"/>
  <c r="E1347"/>
  <c r="F1346"/>
  <c r="E1346"/>
  <c r="F1345"/>
  <c r="E1345"/>
  <c r="F1344"/>
  <c r="E1344"/>
  <c r="F1343"/>
  <c r="E1343"/>
  <c r="F1342"/>
  <c r="E1342"/>
  <c r="F1341"/>
  <c r="E1341"/>
  <c r="F1340"/>
  <c r="E1340"/>
  <c r="F1339"/>
  <c r="E1339"/>
  <c r="F1338"/>
  <c r="E1338"/>
  <c r="F1337"/>
  <c r="E1337"/>
  <c r="F1336"/>
  <c r="E1336"/>
  <c r="F1335"/>
  <c r="E1335"/>
  <c r="F1334"/>
  <c r="E1334"/>
  <c r="F1333"/>
  <c r="E1333"/>
  <c r="F1332"/>
  <c r="E1332"/>
  <c r="F1331"/>
  <c r="E1331"/>
  <c r="F1330"/>
  <c r="E1330"/>
  <c r="F1329"/>
  <c r="E1329"/>
  <c r="F1328"/>
  <c r="E1328"/>
  <c r="F1327"/>
  <c r="E1327"/>
  <c r="F1326"/>
  <c r="E1326"/>
  <c r="F1325"/>
  <c r="E1325"/>
  <c r="F1324"/>
  <c r="E1324"/>
  <c r="F1323"/>
  <c r="E1323"/>
  <c r="F1322"/>
  <c r="E1322"/>
  <c r="F1321"/>
  <c r="E1321"/>
  <c r="F1320"/>
  <c r="E1320"/>
  <c r="F1319"/>
  <c r="E1319"/>
  <c r="F1318"/>
  <c r="E1318"/>
  <c r="F1317"/>
  <c r="E1317"/>
  <c r="F1316"/>
  <c r="E1316"/>
  <c r="F1315"/>
  <c r="E1315"/>
  <c r="F1314"/>
  <c r="E1314"/>
  <c r="F1313"/>
  <c r="E1313"/>
  <c r="F1312"/>
  <c r="E1312"/>
  <c r="F1311"/>
  <c r="E1311"/>
  <c r="F1310"/>
  <c r="E1310"/>
  <c r="F1309"/>
  <c r="E1309"/>
  <c r="F1308"/>
  <c r="E1308"/>
  <c r="F1307"/>
  <c r="E1307"/>
  <c r="F1306"/>
  <c r="E1306"/>
  <c r="F1305"/>
  <c r="E1305"/>
  <c r="F1304"/>
  <c r="E1304"/>
  <c r="F1303"/>
  <c r="E1303"/>
  <c r="F1302"/>
  <c r="E1302"/>
  <c r="F1301"/>
  <c r="E1301"/>
  <c r="F1300"/>
  <c r="E1300"/>
  <c r="F1299"/>
  <c r="E1299"/>
  <c r="F1298"/>
  <c r="E1298"/>
  <c r="F1297"/>
  <c r="E1297"/>
  <c r="F1296"/>
  <c r="E1296"/>
  <c r="F1295"/>
  <c r="E1295"/>
  <c r="F1294"/>
  <c r="E1294"/>
  <c r="F1293"/>
  <c r="E1293"/>
  <c r="F1292"/>
  <c r="E1292"/>
  <c r="F1291"/>
  <c r="E1291"/>
  <c r="F1290"/>
  <c r="E1290"/>
  <c r="F1289"/>
  <c r="E1289"/>
  <c r="F1288"/>
  <c r="E1288"/>
  <c r="F1287"/>
  <c r="E1287"/>
  <c r="F1286"/>
  <c r="E1286"/>
  <c r="F1285"/>
  <c r="E1285"/>
  <c r="F1284"/>
  <c r="E1284"/>
  <c r="F1283"/>
  <c r="E1283"/>
  <c r="F1282"/>
  <c r="E1282"/>
  <c r="F1281"/>
  <c r="E1281"/>
  <c r="F1280"/>
  <c r="E1280"/>
  <c r="F1279"/>
  <c r="E1279"/>
  <c r="F1278"/>
  <c r="E1278"/>
  <c r="F1277"/>
  <c r="E1277"/>
  <c r="F1276"/>
  <c r="E1276"/>
  <c r="F1275"/>
  <c r="E1275"/>
  <c r="F1274"/>
  <c r="E1274"/>
  <c r="F1273"/>
  <c r="E1273"/>
  <c r="F1272"/>
  <c r="E1272"/>
  <c r="F1271"/>
  <c r="E1271"/>
  <c r="F1270"/>
  <c r="E1270"/>
  <c r="F1269"/>
  <c r="E1269"/>
  <c r="F1268"/>
  <c r="E1268"/>
  <c r="F1267"/>
  <c r="E1267"/>
  <c r="F1266"/>
  <c r="E1266"/>
  <c r="F1265"/>
  <c r="E1265"/>
  <c r="F1264"/>
  <c r="E1264"/>
  <c r="F1263"/>
  <c r="E1263"/>
  <c r="F1262"/>
  <c r="E1262"/>
  <c r="F1261"/>
  <c r="E1261"/>
  <c r="F1260"/>
  <c r="E1260"/>
  <c r="F1259"/>
  <c r="E1259"/>
  <c r="F1258"/>
  <c r="E1258"/>
  <c r="F1257"/>
  <c r="E1257"/>
  <c r="F1256"/>
  <c r="E1256"/>
  <c r="F1255"/>
  <c r="E1255"/>
  <c r="F1254"/>
  <c r="E1254"/>
  <c r="F1253"/>
  <c r="E1253"/>
  <c r="F1252"/>
  <c r="E1252"/>
  <c r="F1251"/>
  <c r="E1251"/>
  <c r="F1250"/>
  <c r="E1250"/>
  <c r="F1249"/>
  <c r="E1249"/>
  <c r="F1248"/>
  <c r="E1248"/>
  <c r="F1247"/>
  <c r="E1247"/>
  <c r="F1246"/>
  <c r="E1246"/>
  <c r="F1245"/>
  <c r="E1245"/>
  <c r="F1244"/>
  <c r="E1244"/>
  <c r="F1243"/>
  <c r="E1243"/>
  <c r="F1242"/>
  <c r="E1242"/>
  <c r="F1241"/>
  <c r="E1241"/>
  <c r="F1240"/>
  <c r="E1240"/>
  <c r="F1239"/>
  <c r="E1239"/>
  <c r="F1238"/>
  <c r="E1238"/>
  <c r="F1237"/>
  <c r="E1237"/>
  <c r="F1236"/>
  <c r="E1236"/>
  <c r="F1235"/>
  <c r="E1235"/>
  <c r="F1234"/>
  <c r="E1234"/>
  <c r="F1233"/>
  <c r="E1233"/>
  <c r="F1232"/>
  <c r="E1232"/>
  <c r="F1231"/>
  <c r="E1231"/>
  <c r="F1230"/>
  <c r="E1230"/>
  <c r="F1229"/>
  <c r="E1229"/>
  <c r="F1228"/>
  <c r="E1228"/>
  <c r="F1227"/>
  <c r="E1227"/>
  <c r="F1226"/>
  <c r="E1226"/>
  <c r="F1225"/>
  <c r="E1225"/>
  <c r="F1224"/>
  <c r="E1224"/>
  <c r="F1223"/>
  <c r="E1223"/>
  <c r="F1222"/>
  <c r="E1222"/>
  <c r="F1221"/>
  <c r="E1221"/>
  <c r="F1220"/>
  <c r="E1220"/>
  <c r="F1219"/>
  <c r="E1219"/>
  <c r="F1218"/>
  <c r="E1218"/>
  <c r="F1217"/>
  <c r="E1217"/>
  <c r="F1216"/>
  <c r="E1216"/>
  <c r="F1215"/>
  <c r="E1215"/>
  <c r="F1214"/>
  <c r="E1214"/>
  <c r="F1213"/>
  <c r="E1213"/>
  <c r="F1212"/>
  <c r="E1212"/>
  <c r="F1211"/>
  <c r="E1211"/>
  <c r="F1210"/>
  <c r="E1210"/>
  <c r="F1209"/>
  <c r="E1209"/>
  <c r="F1208"/>
  <c r="E1208"/>
  <c r="F1207"/>
  <c r="E1207"/>
  <c r="F1206"/>
  <c r="E1206"/>
  <c r="F1205"/>
  <c r="E1205"/>
  <c r="F1204"/>
  <c r="E1204"/>
  <c r="F1203"/>
  <c r="E1203"/>
  <c r="F1202"/>
  <c r="E1202"/>
  <c r="F1201"/>
  <c r="E1201"/>
  <c r="F1200"/>
  <c r="E1200"/>
  <c r="F1199"/>
  <c r="E1199"/>
  <c r="F1198"/>
  <c r="E1198"/>
  <c r="F1197"/>
  <c r="E1197"/>
  <c r="F1196"/>
  <c r="E1196"/>
  <c r="F1195"/>
  <c r="E1195"/>
  <c r="F1194"/>
  <c r="E1194"/>
  <c r="F1193"/>
  <c r="E1193"/>
  <c r="F1192"/>
  <c r="E1192"/>
  <c r="F1191"/>
  <c r="E1191"/>
  <c r="F1190"/>
  <c r="E1190"/>
  <c r="F1189"/>
  <c r="E1189"/>
  <c r="F1188"/>
  <c r="E1188"/>
  <c r="F1187"/>
  <c r="E1187"/>
  <c r="F1186"/>
  <c r="E1186"/>
  <c r="F1185"/>
  <c r="E1185"/>
  <c r="F1184"/>
  <c r="E1184"/>
  <c r="F1183"/>
  <c r="E1183"/>
  <c r="F1182"/>
  <c r="E1182"/>
  <c r="F1181"/>
  <c r="E1181"/>
  <c r="F1180"/>
  <c r="E1180"/>
  <c r="F1179"/>
  <c r="E1179"/>
  <c r="F1178"/>
  <c r="E1178"/>
  <c r="F1177"/>
  <c r="E1177"/>
  <c r="F1176"/>
  <c r="E1176"/>
  <c r="F1175"/>
  <c r="E1175"/>
  <c r="F1174"/>
  <c r="E1174"/>
  <c r="F1173"/>
  <c r="E1173"/>
  <c r="F1172"/>
  <c r="E1172"/>
  <c r="F1171"/>
  <c r="E1171"/>
  <c r="F1170"/>
  <c r="E1170"/>
  <c r="F1169"/>
  <c r="E1169"/>
  <c r="F1168"/>
  <c r="E1168"/>
  <c r="F1167"/>
  <c r="E1167"/>
  <c r="F1166"/>
  <c r="E1166"/>
  <c r="F1165"/>
  <c r="E1165"/>
  <c r="F1164"/>
  <c r="E1164"/>
  <c r="F1163"/>
  <c r="E1163"/>
  <c r="F1162"/>
  <c r="E1162"/>
  <c r="F1161"/>
  <c r="E1161"/>
  <c r="F1160"/>
  <c r="E1160"/>
  <c r="F1159"/>
  <c r="E1159"/>
  <c r="F1158"/>
  <c r="E1158"/>
  <c r="F1157"/>
  <c r="E1157"/>
  <c r="F1156"/>
  <c r="E1156"/>
  <c r="F1155"/>
  <c r="E1155"/>
  <c r="F1154"/>
  <c r="E1154"/>
  <c r="F1153"/>
  <c r="E1153"/>
  <c r="F1152"/>
  <c r="E1152"/>
  <c r="F1151"/>
  <c r="E1151"/>
  <c r="F1150"/>
  <c r="E1150"/>
  <c r="F1149"/>
  <c r="E1149"/>
  <c r="F1148"/>
  <c r="E1148"/>
  <c r="F1147"/>
  <c r="E1147"/>
  <c r="F1146"/>
  <c r="E1146"/>
  <c r="F1145"/>
  <c r="E1145"/>
  <c r="F1144"/>
  <c r="E1144"/>
  <c r="F1143"/>
  <c r="E1143"/>
  <c r="F1142"/>
  <c r="E1142"/>
  <c r="F1141"/>
  <c r="E1141"/>
  <c r="F1140"/>
  <c r="E1140"/>
  <c r="F1139"/>
  <c r="E1139"/>
  <c r="F1138"/>
  <c r="E1138"/>
  <c r="F1137"/>
  <c r="E1137"/>
  <c r="F1136"/>
  <c r="E1136"/>
  <c r="F1135"/>
  <c r="E1135"/>
  <c r="F1134"/>
  <c r="E1134"/>
  <c r="F1133"/>
  <c r="E1133"/>
  <c r="F1132"/>
  <c r="E1132"/>
  <c r="F1131"/>
  <c r="E1131"/>
  <c r="F1130"/>
  <c r="E1130"/>
  <c r="F1129"/>
  <c r="E1129"/>
  <c r="F1128"/>
  <c r="E1128"/>
  <c r="F1127"/>
  <c r="E1127"/>
  <c r="F1126"/>
  <c r="E1126"/>
  <c r="F1125"/>
  <c r="E1125"/>
  <c r="F1124"/>
  <c r="E1124"/>
  <c r="F1123"/>
  <c r="E1123"/>
  <c r="F1122"/>
  <c r="E1122"/>
  <c r="F1121"/>
  <c r="E1121"/>
  <c r="F1120"/>
  <c r="E1120"/>
  <c r="F1119"/>
  <c r="E1119"/>
  <c r="F1118"/>
  <c r="E1118"/>
  <c r="F1117"/>
  <c r="E1117"/>
  <c r="F1116"/>
  <c r="E1116"/>
  <c r="F1115"/>
  <c r="E1115"/>
  <c r="F1114"/>
  <c r="E1114"/>
  <c r="F1113"/>
  <c r="E1113"/>
  <c r="F1112"/>
  <c r="E1112"/>
  <c r="F1111"/>
  <c r="E1111"/>
  <c r="F1110"/>
  <c r="E1110"/>
  <c r="F1109"/>
  <c r="E1109"/>
  <c r="F1108"/>
  <c r="E1108"/>
  <c r="F1107"/>
  <c r="E1107"/>
  <c r="F1106"/>
  <c r="E1106"/>
  <c r="F1105"/>
  <c r="E1105"/>
  <c r="F1104"/>
  <c r="E1104"/>
  <c r="F1103"/>
  <c r="E1103"/>
  <c r="F1102"/>
  <c r="E1102"/>
  <c r="F1101"/>
  <c r="E1101"/>
  <c r="F1100"/>
  <c r="E1100"/>
  <c r="F1099"/>
  <c r="E1099"/>
  <c r="F1098"/>
  <c r="E1098"/>
  <c r="F1097"/>
  <c r="E1097"/>
  <c r="F1096"/>
  <c r="E1096"/>
  <c r="F1095"/>
  <c r="E1095"/>
  <c r="F1094"/>
  <c r="E1094"/>
  <c r="F1093"/>
  <c r="E1093"/>
  <c r="F1092"/>
  <c r="E1092"/>
  <c r="F1091"/>
  <c r="E1091"/>
  <c r="F1090"/>
  <c r="E1090"/>
  <c r="F1089"/>
  <c r="E1089"/>
  <c r="F1088"/>
  <c r="E1088"/>
  <c r="F1087"/>
  <c r="E1087"/>
  <c r="F1086"/>
  <c r="E1086"/>
  <c r="F1085"/>
  <c r="E1085"/>
  <c r="F1084"/>
  <c r="E1084"/>
  <c r="F1083"/>
  <c r="E1083"/>
  <c r="F1082"/>
  <c r="E1082"/>
  <c r="F1081"/>
  <c r="E1081"/>
  <c r="F1080"/>
  <c r="E1080"/>
  <c r="F1079"/>
  <c r="E1079"/>
  <c r="F1078"/>
  <c r="E1078"/>
  <c r="F1077"/>
  <c r="E1077"/>
  <c r="F1076"/>
  <c r="E1076"/>
  <c r="F1075"/>
  <c r="E1075"/>
  <c r="F1074"/>
  <c r="E1074"/>
  <c r="F1073"/>
  <c r="E1073"/>
  <c r="F1072"/>
  <c r="E1072"/>
  <c r="F1071"/>
  <c r="E1071"/>
  <c r="F1070"/>
  <c r="E1070"/>
  <c r="F1069"/>
  <c r="E1069"/>
  <c r="F1068"/>
  <c r="E1068"/>
  <c r="F1067"/>
  <c r="E1067"/>
  <c r="F1066"/>
  <c r="E1066"/>
  <c r="F1065"/>
  <c r="E1065"/>
  <c r="F1064"/>
  <c r="E1064"/>
  <c r="F1063"/>
  <c r="E1063"/>
  <c r="F1062"/>
  <c r="E1062"/>
  <c r="F1061"/>
  <c r="E1061"/>
  <c r="F1060"/>
  <c r="E1060"/>
  <c r="F1059"/>
  <c r="E1059"/>
  <c r="F1058"/>
  <c r="E1058"/>
  <c r="F1057"/>
  <c r="E1057"/>
  <c r="F1056"/>
  <c r="E1056"/>
  <c r="F1055"/>
  <c r="E1055"/>
  <c r="F1054"/>
  <c r="E1054"/>
  <c r="F1053"/>
  <c r="E1053"/>
  <c r="F1052"/>
  <c r="E1052"/>
  <c r="F1051"/>
  <c r="E1051"/>
  <c r="F1050"/>
  <c r="E1050"/>
  <c r="F1049"/>
  <c r="E1049"/>
  <c r="F1048"/>
  <c r="E1048"/>
  <c r="F1047"/>
  <c r="E1047"/>
  <c r="F1046"/>
  <c r="E1046"/>
  <c r="F1045"/>
  <c r="E1045"/>
  <c r="F1044"/>
  <c r="E1044"/>
  <c r="F1043"/>
  <c r="E1043"/>
  <c r="F1042"/>
  <c r="E1042"/>
  <c r="F1041"/>
  <c r="E1041"/>
  <c r="F1040"/>
  <c r="E1040"/>
  <c r="F1039"/>
  <c r="E1039"/>
  <c r="F1038"/>
  <c r="E1038"/>
  <c r="F1037"/>
  <c r="E1037"/>
  <c r="F1036"/>
  <c r="E1036"/>
  <c r="F1035"/>
  <c r="E1035"/>
  <c r="F1034"/>
  <c r="E1034"/>
  <c r="F1033"/>
  <c r="E1033"/>
  <c r="F1032"/>
  <c r="E1032"/>
  <c r="F1031"/>
  <c r="E1031"/>
  <c r="F1030"/>
  <c r="E1030"/>
  <c r="F1029"/>
  <c r="E1029"/>
  <c r="F1028"/>
  <c r="E1028"/>
  <c r="F1027"/>
  <c r="E1027"/>
  <c r="F1026"/>
  <c r="E1026"/>
  <c r="F1025"/>
  <c r="E1025"/>
  <c r="F1024"/>
  <c r="E1024"/>
  <c r="F1023"/>
  <c r="E1023"/>
  <c r="F1022"/>
  <c r="E1022"/>
  <c r="F1021"/>
  <c r="E1021"/>
  <c r="F1020"/>
  <c r="E1020"/>
  <c r="F1019"/>
  <c r="E1019"/>
  <c r="F1018"/>
  <c r="E1018"/>
  <c r="F1017"/>
  <c r="E1017"/>
  <c r="F1016"/>
  <c r="E1016"/>
  <c r="F1015"/>
  <c r="E1015"/>
  <c r="F1014"/>
  <c r="E1014"/>
  <c r="F1013"/>
  <c r="E1013"/>
  <c r="F1012"/>
  <c r="E1012"/>
  <c r="F1011"/>
  <c r="E1011"/>
  <c r="F1010"/>
  <c r="E1010"/>
  <c r="F1009"/>
  <c r="E1009"/>
  <c r="F1008"/>
  <c r="E1008"/>
  <c r="F1007"/>
  <c r="E1007"/>
  <c r="F1006"/>
  <c r="E1006"/>
  <c r="F1005"/>
  <c r="E1005"/>
  <c r="F1004"/>
  <c r="E1004"/>
  <c r="F1003"/>
  <c r="E1003"/>
  <c r="F1002"/>
  <c r="E1002"/>
  <c r="F1001"/>
  <c r="E1001"/>
  <c r="F1000"/>
  <c r="E1000"/>
  <c r="F999"/>
  <c r="E999"/>
  <c r="F998"/>
  <c r="E998"/>
  <c r="F997"/>
  <c r="E997"/>
  <c r="F996"/>
  <c r="E996"/>
  <c r="F995"/>
  <c r="E995"/>
  <c r="F994"/>
  <c r="E994"/>
  <c r="F993"/>
  <c r="E993"/>
  <c r="F992"/>
  <c r="E992"/>
  <c r="F991"/>
  <c r="E991"/>
  <c r="F990"/>
  <c r="E990"/>
  <c r="F989"/>
  <c r="E989"/>
  <c r="F988"/>
  <c r="E988"/>
  <c r="F987"/>
  <c r="E987"/>
  <c r="F986"/>
  <c r="E986"/>
  <c r="F985"/>
  <c r="E985"/>
  <c r="F984"/>
  <c r="E984"/>
  <c r="F983"/>
  <c r="E983"/>
  <c r="F982"/>
  <c r="E982"/>
  <c r="F981"/>
  <c r="E981"/>
  <c r="F980"/>
  <c r="E980"/>
  <c r="F979"/>
  <c r="E979"/>
  <c r="F978"/>
  <c r="E978"/>
  <c r="F977"/>
  <c r="E977"/>
  <c r="F976"/>
  <c r="E976"/>
  <c r="F975"/>
  <c r="E975"/>
  <c r="F974"/>
  <c r="E974"/>
  <c r="F973"/>
  <c r="E973"/>
  <c r="F972"/>
  <c r="E972"/>
  <c r="F971"/>
  <c r="E971"/>
  <c r="F970"/>
  <c r="E970"/>
  <c r="F969"/>
  <c r="E969"/>
  <c r="F968"/>
  <c r="E968"/>
  <c r="F967"/>
  <c r="E967"/>
  <c r="F966"/>
  <c r="E966"/>
  <c r="F965"/>
  <c r="E965"/>
  <c r="F964"/>
  <c r="E964"/>
  <c r="F963"/>
  <c r="E963"/>
  <c r="F962"/>
  <c r="E962"/>
  <c r="F961"/>
  <c r="E961"/>
  <c r="F960"/>
  <c r="E960"/>
  <c r="F959"/>
  <c r="E959"/>
  <c r="F958"/>
  <c r="E958"/>
  <c r="F957"/>
  <c r="E957"/>
  <c r="F956"/>
  <c r="E956"/>
  <c r="F955"/>
  <c r="E955"/>
  <c r="F954"/>
  <c r="E954"/>
  <c r="F953"/>
  <c r="E953"/>
  <c r="F952"/>
  <c r="E952"/>
  <c r="F951"/>
  <c r="E951"/>
  <c r="F950"/>
  <c r="E950"/>
  <c r="F949"/>
  <c r="E949"/>
  <c r="F948"/>
  <c r="E948"/>
  <c r="F947"/>
  <c r="E947"/>
  <c r="F946"/>
  <c r="E946"/>
  <c r="F945"/>
  <c r="E945"/>
  <c r="F944"/>
  <c r="E944"/>
  <c r="F943"/>
  <c r="E943"/>
  <c r="F942"/>
  <c r="E942"/>
  <c r="F941"/>
  <c r="E941"/>
  <c r="F940"/>
  <c r="E940"/>
  <c r="F939"/>
  <c r="E939"/>
  <c r="F938"/>
  <c r="E938"/>
  <c r="F937"/>
  <c r="E937"/>
  <c r="F936"/>
  <c r="E936"/>
  <c r="F935"/>
  <c r="E935"/>
  <c r="F934"/>
  <c r="E934"/>
  <c r="F933"/>
  <c r="E933"/>
  <c r="F932"/>
  <c r="E932"/>
  <c r="F931"/>
  <c r="E931"/>
  <c r="F930"/>
  <c r="E930"/>
  <c r="F929"/>
  <c r="E929"/>
  <c r="F928"/>
  <c r="E928"/>
  <c r="F927"/>
  <c r="E927"/>
  <c r="F926"/>
  <c r="E926"/>
  <c r="F925"/>
  <c r="E925"/>
  <c r="F924"/>
  <c r="E924"/>
  <c r="F923"/>
  <c r="E923"/>
  <c r="F922"/>
  <c r="E922"/>
  <c r="F921"/>
  <c r="E921"/>
  <c r="F920"/>
  <c r="E920"/>
  <c r="F919"/>
  <c r="E919"/>
  <c r="F918"/>
  <c r="E918"/>
  <c r="F917"/>
  <c r="E917"/>
  <c r="F916"/>
  <c r="E916"/>
  <c r="F915"/>
  <c r="E915"/>
  <c r="F914"/>
  <c r="E914"/>
  <c r="F913"/>
  <c r="E913"/>
  <c r="F912"/>
  <c r="E912"/>
  <c r="F911"/>
  <c r="E911"/>
  <c r="F910"/>
  <c r="E910"/>
  <c r="F909"/>
  <c r="E909"/>
  <c r="F908"/>
  <c r="E908"/>
  <c r="F907"/>
  <c r="E907"/>
  <c r="F906"/>
  <c r="E906"/>
  <c r="F905"/>
  <c r="E905"/>
  <c r="F904"/>
  <c r="E904"/>
  <c r="F903"/>
  <c r="E903"/>
  <c r="F902"/>
  <c r="E902"/>
  <c r="F901"/>
  <c r="E901"/>
  <c r="F900"/>
  <c r="E900"/>
  <c r="F899"/>
  <c r="E899"/>
  <c r="F898"/>
  <c r="E898"/>
  <c r="F897"/>
  <c r="E897"/>
  <c r="F896"/>
  <c r="E896"/>
  <c r="F895"/>
  <c r="E895"/>
  <c r="F894"/>
  <c r="E894"/>
  <c r="F893"/>
  <c r="E893"/>
  <c r="F892"/>
  <c r="E892"/>
  <c r="F891"/>
  <c r="E891"/>
  <c r="F890"/>
  <c r="E890"/>
  <c r="F889"/>
  <c r="E889"/>
  <c r="F888"/>
  <c r="E888"/>
  <c r="F887"/>
  <c r="E887"/>
  <c r="F886"/>
  <c r="E886"/>
  <c r="F885"/>
  <c r="E885"/>
  <c r="F884"/>
  <c r="E884"/>
  <c r="F883"/>
  <c r="E883"/>
  <c r="F882"/>
  <c r="E882"/>
  <c r="F881"/>
  <c r="E881"/>
  <c r="F880"/>
  <c r="E880"/>
  <c r="F879"/>
  <c r="E879"/>
  <c r="F878"/>
  <c r="E878"/>
  <c r="F877"/>
  <c r="E877"/>
  <c r="F876"/>
  <c r="E876"/>
  <c r="F875"/>
  <c r="E875"/>
  <c r="F874"/>
  <c r="E874"/>
  <c r="F873"/>
  <c r="E873"/>
  <c r="F872"/>
  <c r="E872"/>
  <c r="F871"/>
  <c r="E871"/>
  <c r="F870"/>
  <c r="E870"/>
  <c r="F869"/>
  <c r="E869"/>
  <c r="F868"/>
  <c r="E868"/>
  <c r="F867"/>
  <c r="E867"/>
  <c r="F866"/>
  <c r="E866"/>
  <c r="F865"/>
  <c r="E865"/>
  <c r="F864"/>
  <c r="E864"/>
  <c r="F863"/>
  <c r="E863"/>
  <c r="F862"/>
  <c r="E862"/>
  <c r="F861"/>
  <c r="E861"/>
  <c r="F860"/>
  <c r="E860"/>
  <c r="F859"/>
  <c r="E859"/>
  <c r="F858"/>
  <c r="E858"/>
  <c r="F857"/>
  <c r="E857"/>
  <c r="F856"/>
  <c r="E856"/>
  <c r="F855"/>
  <c r="E855"/>
  <c r="F854"/>
  <c r="E854"/>
  <c r="F853"/>
  <c r="E853"/>
  <c r="F852"/>
  <c r="E852"/>
  <c r="F851"/>
  <c r="E851"/>
  <c r="F850"/>
  <c r="E850"/>
  <c r="F849"/>
  <c r="E849"/>
  <c r="F848"/>
  <c r="E848"/>
  <c r="F847"/>
  <c r="E847"/>
  <c r="F846"/>
  <c r="E846"/>
  <c r="F845"/>
  <c r="E845"/>
  <c r="F844"/>
  <c r="E844"/>
  <c r="F843"/>
  <c r="E843"/>
  <c r="F842"/>
  <c r="E842"/>
  <c r="F841"/>
  <c r="E841"/>
  <c r="F840"/>
  <c r="E840"/>
  <c r="F839"/>
  <c r="E839"/>
  <c r="F838"/>
  <c r="E838"/>
  <c r="F837"/>
  <c r="E837"/>
  <c r="F836"/>
  <c r="E836"/>
  <c r="F835"/>
  <c r="E835"/>
  <c r="F834"/>
  <c r="E834"/>
  <c r="F833"/>
  <c r="E833"/>
  <c r="F832"/>
  <c r="E832"/>
  <c r="F831"/>
  <c r="E831"/>
  <c r="F830"/>
  <c r="E830"/>
  <c r="F829"/>
  <c r="E829"/>
  <c r="F828"/>
  <c r="E828"/>
  <c r="F827"/>
  <c r="E827"/>
  <c r="F826"/>
  <c r="E826"/>
  <c r="F825"/>
  <c r="E825"/>
  <c r="F824"/>
  <c r="E824"/>
  <c r="F823"/>
  <c r="E823"/>
  <c r="F822"/>
  <c r="E822"/>
  <c r="F821"/>
  <c r="E821"/>
  <c r="F820"/>
  <c r="E820"/>
  <c r="F819"/>
  <c r="E819"/>
  <c r="F818"/>
  <c r="E818"/>
  <c r="F817"/>
  <c r="E817"/>
  <c r="F816"/>
  <c r="E816"/>
  <c r="F815"/>
  <c r="E815"/>
  <c r="F814"/>
  <c r="E814"/>
  <c r="F813"/>
  <c r="E813"/>
  <c r="F812"/>
  <c r="E812"/>
  <c r="F811"/>
  <c r="E811"/>
  <c r="F810"/>
  <c r="E810"/>
  <c r="F809"/>
  <c r="E809"/>
  <c r="F808"/>
  <c r="E808"/>
  <c r="F807"/>
  <c r="E807"/>
  <c r="F806"/>
  <c r="E806"/>
  <c r="F805"/>
  <c r="E805"/>
  <c r="F804"/>
  <c r="E804"/>
  <c r="F803"/>
  <c r="E803"/>
  <c r="F802"/>
  <c r="E802"/>
  <c r="F801"/>
  <c r="E801"/>
  <c r="F800"/>
  <c r="E800"/>
  <c r="F799"/>
  <c r="E799"/>
  <c r="F798"/>
  <c r="E798"/>
  <c r="F797"/>
  <c r="E797"/>
  <c r="F796"/>
  <c r="E796"/>
  <c r="F795"/>
  <c r="E795"/>
  <c r="F794"/>
  <c r="E794"/>
  <c r="F793"/>
  <c r="E793"/>
  <c r="F792"/>
  <c r="E792"/>
  <c r="F791"/>
  <c r="E791"/>
  <c r="F790"/>
  <c r="E790"/>
  <c r="F789"/>
  <c r="E789"/>
  <c r="F788"/>
  <c r="E788"/>
  <c r="F787"/>
  <c r="E787"/>
  <c r="F786"/>
  <c r="E786"/>
  <c r="F785"/>
  <c r="E785"/>
  <c r="F784"/>
  <c r="E784"/>
  <c r="F783"/>
  <c r="E783"/>
  <c r="F782"/>
  <c r="E782"/>
  <c r="F781"/>
  <c r="E781"/>
  <c r="F780"/>
  <c r="E780"/>
  <c r="F779"/>
  <c r="E779"/>
  <c r="F778"/>
  <c r="E778"/>
  <c r="F777"/>
  <c r="E777"/>
  <c r="F776"/>
  <c r="E776"/>
  <c r="F775"/>
  <c r="E775"/>
  <c r="F774"/>
  <c r="E774"/>
  <c r="F773"/>
  <c r="E773"/>
  <c r="F772"/>
  <c r="E772"/>
  <c r="F771"/>
  <c r="E771"/>
  <c r="F770"/>
  <c r="E770"/>
  <c r="F769"/>
  <c r="E769"/>
  <c r="F768"/>
  <c r="E768"/>
  <c r="F767"/>
  <c r="E767"/>
  <c r="F766"/>
  <c r="E766"/>
  <c r="F765"/>
  <c r="E765"/>
  <c r="F764"/>
  <c r="E764"/>
  <c r="F763"/>
  <c r="E763"/>
  <c r="F762"/>
  <c r="E762"/>
  <c r="F761"/>
  <c r="E761"/>
  <c r="F760"/>
  <c r="E760"/>
  <c r="F759"/>
  <c r="E759"/>
  <c r="F758"/>
  <c r="E758"/>
  <c r="F757"/>
  <c r="E757"/>
  <c r="F756"/>
  <c r="E756"/>
  <c r="F755"/>
  <c r="E755"/>
  <c r="F754"/>
  <c r="E754"/>
  <c r="F753"/>
  <c r="E753"/>
  <c r="F752"/>
  <c r="E752"/>
  <c r="F751"/>
  <c r="E751"/>
  <c r="F750"/>
  <c r="E750"/>
  <c r="F749"/>
  <c r="E749"/>
  <c r="F748"/>
  <c r="E748"/>
  <c r="F747"/>
  <c r="E747"/>
  <c r="F746"/>
  <c r="E746"/>
  <c r="F745"/>
  <c r="E745"/>
  <c r="F744"/>
  <c r="E744"/>
  <c r="F743"/>
  <c r="E743"/>
  <c r="F742"/>
  <c r="E742"/>
  <c r="F741"/>
  <c r="E741"/>
  <c r="F740"/>
  <c r="E740"/>
  <c r="F739"/>
  <c r="E739"/>
  <c r="F738"/>
  <c r="E738"/>
  <c r="F737"/>
  <c r="E737"/>
  <c r="F736"/>
  <c r="E736"/>
  <c r="F735"/>
  <c r="E735"/>
  <c r="F734"/>
  <c r="E734"/>
  <c r="F733"/>
  <c r="E733"/>
  <c r="F732"/>
  <c r="E732"/>
  <c r="F731"/>
  <c r="E731"/>
  <c r="F730"/>
  <c r="E730"/>
  <c r="F729"/>
  <c r="E729"/>
  <c r="F728"/>
  <c r="E728"/>
  <c r="F727"/>
  <c r="E727"/>
  <c r="F726"/>
  <c r="E726"/>
  <c r="F725"/>
  <c r="E725"/>
  <c r="F724"/>
  <c r="E724"/>
  <c r="F723"/>
  <c r="E723"/>
  <c r="F722"/>
  <c r="E722"/>
  <c r="F721"/>
  <c r="E721"/>
  <c r="F720"/>
  <c r="E720"/>
  <c r="F719"/>
  <c r="E719"/>
  <c r="F718"/>
  <c r="E718"/>
  <c r="F717"/>
  <c r="E717"/>
  <c r="F716"/>
  <c r="E716"/>
  <c r="F715"/>
  <c r="E715"/>
  <c r="F714"/>
  <c r="E714"/>
  <c r="F713"/>
  <c r="E713"/>
  <c r="F712"/>
  <c r="E712"/>
  <c r="F711"/>
  <c r="E711"/>
  <c r="F710"/>
  <c r="E710"/>
  <c r="F709"/>
  <c r="E709"/>
  <c r="F708"/>
  <c r="E708"/>
  <c r="F707"/>
  <c r="E707"/>
  <c r="F706"/>
  <c r="E706"/>
  <c r="F705"/>
  <c r="E705"/>
  <c r="F704"/>
  <c r="E704"/>
  <c r="F703"/>
  <c r="E703"/>
  <c r="F702"/>
  <c r="E702"/>
  <c r="F701"/>
  <c r="E701"/>
  <c r="F700"/>
  <c r="E700"/>
  <c r="F699"/>
  <c r="E699"/>
  <c r="F698"/>
  <c r="E698"/>
  <c r="F697"/>
  <c r="E697"/>
  <c r="F696"/>
  <c r="E696"/>
  <c r="F695"/>
  <c r="E695"/>
  <c r="F694"/>
  <c r="E694"/>
  <c r="F693"/>
  <c r="E693"/>
  <c r="F692"/>
  <c r="E692"/>
  <c r="F691"/>
  <c r="E691"/>
  <c r="F690"/>
  <c r="E690"/>
  <c r="F689"/>
  <c r="E689"/>
  <c r="F688"/>
  <c r="E688"/>
  <c r="F687"/>
  <c r="E687"/>
  <c r="F686"/>
  <c r="E686"/>
  <c r="F685"/>
  <c r="E685"/>
  <c r="F684"/>
  <c r="E684"/>
  <c r="F683"/>
  <c r="E683"/>
  <c r="F682"/>
  <c r="E682"/>
  <c r="F681"/>
  <c r="E681"/>
  <c r="F680"/>
  <c r="E680"/>
  <c r="F679"/>
  <c r="E679"/>
  <c r="F678"/>
  <c r="E678"/>
  <c r="F677"/>
  <c r="E677"/>
  <c r="F676"/>
  <c r="E676"/>
  <c r="F675"/>
  <c r="E675"/>
  <c r="F674"/>
  <c r="E674"/>
  <c r="F673"/>
  <c r="E673"/>
  <c r="F672"/>
  <c r="E672"/>
  <c r="F671"/>
  <c r="E671"/>
  <c r="F670"/>
  <c r="E670"/>
  <c r="F669"/>
  <c r="E669"/>
  <c r="F668"/>
  <c r="E668"/>
  <c r="F667"/>
  <c r="E667"/>
  <c r="F666"/>
  <c r="E666"/>
  <c r="F665"/>
  <c r="E665"/>
  <c r="F664"/>
  <c r="E664"/>
  <c r="F663"/>
  <c r="E663"/>
  <c r="F662"/>
  <c r="E662"/>
  <c r="F661"/>
  <c r="E661"/>
  <c r="F660"/>
  <c r="E660"/>
  <c r="F659"/>
  <c r="E659"/>
  <c r="F658"/>
  <c r="E658"/>
  <c r="F657"/>
  <c r="E657"/>
  <c r="F656"/>
  <c r="E656"/>
  <c r="F655"/>
  <c r="E655"/>
  <c r="F654"/>
  <c r="E654"/>
  <c r="F653"/>
  <c r="E653"/>
  <c r="F652"/>
  <c r="E652"/>
  <c r="F651"/>
  <c r="E651"/>
  <c r="F650"/>
  <c r="E650"/>
  <c r="F649"/>
  <c r="E649"/>
  <c r="F648"/>
  <c r="E648"/>
  <c r="F647"/>
  <c r="E647"/>
  <c r="F646"/>
  <c r="E646"/>
  <c r="F645"/>
  <c r="E645"/>
  <c r="F644"/>
  <c r="E644"/>
  <c r="F643"/>
  <c r="E643"/>
  <c r="F642"/>
  <c r="E642"/>
  <c r="F641"/>
  <c r="E641"/>
  <c r="F640"/>
  <c r="E640"/>
  <c r="F639"/>
  <c r="E639"/>
  <c r="F638"/>
  <c r="E638"/>
  <c r="F637"/>
  <c r="E637"/>
  <c r="F636"/>
  <c r="E636"/>
  <c r="F635"/>
  <c r="E635"/>
  <c r="F634"/>
  <c r="E634"/>
  <c r="F633"/>
  <c r="E633"/>
  <c r="F632"/>
  <c r="E632"/>
  <c r="F631"/>
  <c r="E631"/>
  <c r="F630"/>
  <c r="E630"/>
  <c r="F629"/>
  <c r="E629"/>
  <c r="F628"/>
  <c r="E628"/>
  <c r="F627"/>
  <c r="E627"/>
  <c r="F626"/>
  <c r="E626"/>
  <c r="F625"/>
  <c r="E625"/>
  <c r="F624"/>
  <c r="E624"/>
  <c r="F623"/>
  <c r="E623"/>
  <c r="F622"/>
  <c r="E622"/>
  <c r="F621"/>
  <c r="E621"/>
  <c r="F620"/>
  <c r="E620"/>
  <c r="F619"/>
  <c r="E619"/>
  <c r="F618"/>
  <c r="E618"/>
  <c r="F617"/>
  <c r="E617"/>
  <c r="F616"/>
  <c r="E616"/>
  <c r="F615"/>
  <c r="E615"/>
  <c r="F614"/>
  <c r="E614"/>
  <c r="F613"/>
  <c r="E613"/>
  <c r="F612"/>
  <c r="E612"/>
  <c r="F611"/>
  <c r="E611"/>
  <c r="F610"/>
  <c r="E610"/>
  <c r="F609"/>
  <c r="E609"/>
  <c r="F608"/>
  <c r="E608"/>
  <c r="F607"/>
  <c r="E607"/>
  <c r="F606"/>
  <c r="E606"/>
  <c r="F605"/>
  <c r="E605"/>
  <c r="F604"/>
  <c r="E604"/>
  <c r="F603"/>
  <c r="E603"/>
  <c r="F602"/>
  <c r="E602"/>
  <c r="F601"/>
  <c r="E601"/>
  <c r="F600"/>
  <c r="E600"/>
  <c r="F599"/>
  <c r="E599"/>
  <c r="F598"/>
  <c r="E598"/>
  <c r="F597"/>
  <c r="E597"/>
  <c r="F596"/>
  <c r="E596"/>
  <c r="F595"/>
  <c r="E595"/>
  <c r="F594"/>
  <c r="E594"/>
  <c r="F593"/>
  <c r="E593"/>
  <c r="F592"/>
  <c r="E592"/>
  <c r="F591"/>
  <c r="E591"/>
  <c r="F590"/>
  <c r="E590"/>
  <c r="F589"/>
  <c r="E589"/>
  <c r="F588"/>
  <c r="E588"/>
  <c r="F587"/>
  <c r="E587"/>
  <c r="F586"/>
  <c r="E586"/>
  <c r="F585"/>
  <c r="E585"/>
  <c r="F584"/>
  <c r="E584"/>
  <c r="F583"/>
  <c r="E583"/>
  <c r="F582"/>
  <c r="E582"/>
  <c r="F581"/>
  <c r="E581"/>
  <c r="F580"/>
  <c r="E580"/>
  <c r="F579"/>
  <c r="E579"/>
  <c r="F578"/>
  <c r="E578"/>
  <c r="F577"/>
  <c r="E577"/>
  <c r="F576"/>
  <c r="E576"/>
  <c r="F575"/>
  <c r="E575"/>
  <c r="F574"/>
  <c r="E574"/>
  <c r="F573"/>
  <c r="E573"/>
  <c r="F572"/>
  <c r="E572"/>
  <c r="F571"/>
  <c r="E571"/>
  <c r="F570"/>
  <c r="E570"/>
  <c r="F569"/>
  <c r="E569"/>
  <c r="F568"/>
  <c r="E568"/>
  <c r="F567"/>
  <c r="E567"/>
  <c r="F566"/>
  <c r="E566"/>
  <c r="F565"/>
  <c r="E565"/>
  <c r="F564"/>
  <c r="E564"/>
  <c r="F563"/>
  <c r="E563"/>
  <c r="F562"/>
  <c r="E562"/>
  <c r="F561"/>
  <c r="E561"/>
  <c r="F560"/>
  <c r="E560"/>
  <c r="F559"/>
  <c r="E559"/>
  <c r="F558"/>
  <c r="E558"/>
  <c r="F557"/>
  <c r="E557"/>
  <c r="F556"/>
  <c r="E556"/>
  <c r="F555"/>
  <c r="E555"/>
  <c r="F554"/>
  <c r="E554"/>
  <c r="F553"/>
  <c r="E553"/>
  <c r="F552"/>
  <c r="E552"/>
  <c r="F551"/>
  <c r="E551"/>
  <c r="F550"/>
  <c r="E550"/>
  <c r="F549"/>
  <c r="E549"/>
  <c r="F548"/>
  <c r="E548"/>
  <c r="F547"/>
  <c r="E547"/>
  <c r="F546"/>
  <c r="E546"/>
  <c r="F545"/>
  <c r="E545"/>
  <c r="F544"/>
  <c r="E544"/>
  <c r="F543"/>
  <c r="E543"/>
  <c r="F542"/>
  <c r="E542"/>
  <c r="F541"/>
  <c r="E541"/>
  <c r="F540"/>
  <c r="E540"/>
  <c r="F539"/>
  <c r="E539"/>
  <c r="F538"/>
  <c r="E538"/>
  <c r="F537"/>
  <c r="E537"/>
  <c r="F536"/>
  <c r="E536"/>
  <c r="F535"/>
  <c r="E535"/>
  <c r="F534"/>
  <c r="E534"/>
  <c r="F533"/>
  <c r="E533"/>
  <c r="F532"/>
  <c r="E532"/>
  <c r="F531"/>
  <c r="E531"/>
  <c r="F530"/>
  <c r="E530"/>
  <c r="F529"/>
  <c r="E529"/>
  <c r="F528"/>
  <c r="E528"/>
  <c r="F527"/>
  <c r="E527"/>
  <c r="F526"/>
  <c r="E526"/>
  <c r="F525"/>
  <c r="E525"/>
  <c r="F524"/>
  <c r="E524"/>
  <c r="F523"/>
  <c r="E523"/>
  <c r="F522"/>
  <c r="E522"/>
  <c r="F521"/>
  <c r="E521"/>
  <c r="F520"/>
  <c r="E520"/>
  <c r="F519"/>
  <c r="E519"/>
  <c r="F518"/>
  <c r="E518"/>
  <c r="F517"/>
  <c r="E517"/>
  <c r="F516"/>
  <c r="E516"/>
  <c r="F515"/>
  <c r="E515"/>
  <c r="F514"/>
  <c r="E514"/>
  <c r="F513"/>
  <c r="E513"/>
  <c r="F512"/>
  <c r="E512"/>
  <c r="F511"/>
  <c r="E511"/>
  <c r="F510"/>
  <c r="E510"/>
  <c r="F509"/>
  <c r="E509"/>
  <c r="F508"/>
  <c r="E508"/>
  <c r="F507"/>
  <c r="E507"/>
  <c r="F506"/>
  <c r="E506"/>
  <c r="F505"/>
  <c r="E505"/>
  <c r="F504"/>
  <c r="E504"/>
  <c r="F503"/>
  <c r="E503"/>
  <c r="F502"/>
  <c r="E502"/>
  <c r="F501"/>
  <c r="E501"/>
  <c r="F500"/>
  <c r="E500"/>
  <c r="F499"/>
  <c r="E499"/>
  <c r="F498"/>
  <c r="E498"/>
  <c r="F497"/>
  <c r="E497"/>
  <c r="F496"/>
  <c r="E496"/>
  <c r="F495"/>
  <c r="E495"/>
  <c r="F494"/>
  <c r="E494"/>
  <c r="F493"/>
  <c r="E493"/>
  <c r="F492"/>
  <c r="E492"/>
  <c r="F491"/>
  <c r="E491"/>
  <c r="F490"/>
  <c r="E490"/>
  <c r="F489"/>
  <c r="E489"/>
  <c r="F488"/>
  <c r="E488"/>
  <c r="F487"/>
  <c r="E487"/>
  <c r="F486"/>
  <c r="E486"/>
  <c r="F485"/>
  <c r="E485"/>
  <c r="F484"/>
  <c r="E484"/>
  <c r="F483"/>
  <c r="E483"/>
  <c r="F482"/>
  <c r="E482"/>
  <c r="F481"/>
  <c r="E481"/>
  <c r="F480"/>
  <c r="E480"/>
  <c r="F479"/>
  <c r="E479"/>
  <c r="F478"/>
  <c r="E478"/>
  <c r="F477"/>
  <c r="E477"/>
  <c r="F476"/>
  <c r="E476"/>
  <c r="F475"/>
  <c r="E475"/>
  <c r="F474"/>
  <c r="E474"/>
  <c r="F473"/>
  <c r="E473"/>
  <c r="F472"/>
  <c r="E472"/>
  <c r="F471"/>
  <c r="E471"/>
  <c r="F470"/>
  <c r="E470"/>
  <c r="F469"/>
  <c r="E469"/>
  <c r="F468"/>
  <c r="E468"/>
  <c r="F467"/>
  <c r="E467"/>
  <c r="F466"/>
  <c r="E466"/>
  <c r="F465"/>
  <c r="E465"/>
  <c r="F464"/>
  <c r="E464"/>
  <c r="F463"/>
  <c r="E463"/>
  <c r="F462"/>
  <c r="E462"/>
  <c r="F461"/>
  <c r="E461"/>
  <c r="F460"/>
  <c r="E460"/>
  <c r="F459"/>
  <c r="E459"/>
  <c r="F458"/>
  <c r="E458"/>
  <c r="F457"/>
  <c r="E457"/>
  <c r="F456"/>
  <c r="E456"/>
  <c r="F455"/>
  <c r="E455"/>
  <c r="F454"/>
  <c r="E454"/>
  <c r="F453"/>
  <c r="E453"/>
  <c r="F452"/>
  <c r="E452"/>
  <c r="F451"/>
  <c r="E451"/>
  <c r="F450"/>
  <c r="E450"/>
  <c r="F449"/>
  <c r="E449"/>
  <c r="F448"/>
  <c r="E448"/>
  <c r="F447"/>
  <c r="E447"/>
  <c r="F446"/>
  <c r="E446"/>
  <c r="F445"/>
  <c r="E445"/>
  <c r="F444"/>
  <c r="E444"/>
  <c r="F443"/>
  <c r="E443"/>
  <c r="F442"/>
  <c r="E442"/>
  <c r="F441"/>
  <c r="E441"/>
  <c r="F440"/>
  <c r="E440"/>
  <c r="F439"/>
  <c r="E439"/>
  <c r="F438"/>
  <c r="E438"/>
  <c r="F437"/>
  <c r="E437"/>
  <c r="F436"/>
  <c r="E436"/>
  <c r="F435"/>
  <c r="E435"/>
  <c r="F434"/>
  <c r="E434"/>
  <c r="F433"/>
  <c r="E433"/>
  <c r="F432"/>
  <c r="E432"/>
  <c r="F431"/>
  <c r="E431"/>
  <c r="F430"/>
  <c r="E430"/>
  <c r="F429"/>
  <c r="E429"/>
  <c r="F428"/>
  <c r="E428"/>
  <c r="F427"/>
  <c r="E427"/>
  <c r="F426"/>
  <c r="E426"/>
  <c r="F425"/>
  <c r="E425"/>
  <c r="F424"/>
  <c r="E424"/>
  <c r="F423"/>
  <c r="E423"/>
  <c r="F422"/>
  <c r="E422"/>
  <c r="F421"/>
  <c r="E421"/>
  <c r="F420"/>
  <c r="E420"/>
  <c r="F419"/>
  <c r="E419"/>
  <c r="F418"/>
  <c r="E418"/>
  <c r="F417"/>
  <c r="E417"/>
  <c r="F416"/>
  <c r="E416"/>
  <c r="F415"/>
  <c r="E415"/>
  <c r="F414"/>
  <c r="E414"/>
  <c r="F413"/>
  <c r="E413"/>
  <c r="F412"/>
  <c r="E412"/>
  <c r="F411"/>
  <c r="E411"/>
  <c r="F410"/>
  <c r="E410"/>
  <c r="F409"/>
  <c r="E409"/>
  <c r="F408"/>
  <c r="E408"/>
  <c r="F407"/>
  <c r="E407"/>
  <c r="F406"/>
  <c r="E406"/>
  <c r="F405"/>
  <c r="E405"/>
  <c r="F404"/>
  <c r="E404"/>
  <c r="F403"/>
  <c r="E403"/>
  <c r="F402"/>
  <c r="E402"/>
  <c r="F401"/>
  <c r="E401"/>
  <c r="F400"/>
  <c r="E400"/>
  <c r="F399"/>
  <c r="E399"/>
  <c r="F398"/>
  <c r="E398"/>
  <c r="F397"/>
  <c r="E397"/>
  <c r="F396"/>
  <c r="E396"/>
  <c r="F395"/>
  <c r="E395"/>
  <c r="F394"/>
  <c r="E394"/>
  <c r="F393"/>
  <c r="E393"/>
  <c r="F392"/>
  <c r="E392"/>
  <c r="F391"/>
  <c r="E391"/>
  <c r="F390"/>
  <c r="E390"/>
  <c r="F389"/>
  <c r="E389"/>
  <c r="F388"/>
  <c r="E388"/>
  <c r="F387"/>
  <c r="E387"/>
  <c r="F386"/>
  <c r="E386"/>
  <c r="F385"/>
  <c r="E385"/>
  <c r="F384"/>
  <c r="E384"/>
  <c r="F383"/>
  <c r="E383"/>
  <c r="F382"/>
  <c r="E382"/>
  <c r="F381"/>
  <c r="E381"/>
  <c r="F380"/>
  <c r="E380"/>
  <c r="F379"/>
  <c r="E379"/>
  <c r="F378"/>
  <c r="E378"/>
  <c r="F377"/>
  <c r="E377"/>
  <c r="F376"/>
  <c r="E376"/>
  <c r="F375"/>
  <c r="E375"/>
  <c r="F374"/>
  <c r="E374"/>
  <c r="F373"/>
  <c r="E373"/>
  <c r="F372"/>
  <c r="E372"/>
  <c r="F371"/>
  <c r="E371"/>
  <c r="F370"/>
  <c r="E370"/>
  <c r="F369"/>
  <c r="E369"/>
  <c r="F368"/>
  <c r="E368"/>
  <c r="F367"/>
  <c r="E367"/>
  <c r="F366"/>
  <c r="E366"/>
  <c r="F365"/>
  <c r="E365"/>
  <c r="F364"/>
  <c r="E364"/>
  <c r="F363"/>
  <c r="E363"/>
  <c r="F362"/>
  <c r="E362"/>
  <c r="F361"/>
  <c r="E361"/>
  <c r="F360"/>
  <c r="E360"/>
  <c r="F359"/>
  <c r="E359"/>
  <c r="F358"/>
  <c r="E358"/>
  <c r="F357"/>
  <c r="E357"/>
  <c r="F356"/>
  <c r="E356"/>
  <c r="F355"/>
  <c r="E355"/>
  <c r="F354"/>
  <c r="E354"/>
  <c r="F353"/>
  <c r="E353"/>
  <c r="F352"/>
  <c r="E352"/>
  <c r="F351"/>
  <c r="E351"/>
  <c r="F350"/>
  <c r="E350"/>
  <c r="F349"/>
  <c r="E349"/>
  <c r="F348"/>
  <c r="E348"/>
  <c r="F347"/>
  <c r="E347"/>
  <c r="F346"/>
  <c r="E346"/>
  <c r="F345"/>
  <c r="E345"/>
  <c r="F344"/>
  <c r="E344"/>
  <c r="F343"/>
  <c r="E343"/>
  <c r="F342"/>
  <c r="E342"/>
  <c r="F341"/>
  <c r="E341"/>
  <c r="F340"/>
  <c r="E340"/>
  <c r="F339"/>
  <c r="E339"/>
  <c r="F338"/>
  <c r="E338"/>
  <c r="F337"/>
  <c r="E337"/>
  <c r="F336"/>
  <c r="E336"/>
  <c r="F335"/>
  <c r="E335"/>
  <c r="F334"/>
  <c r="E334"/>
  <c r="F333"/>
  <c r="E333"/>
  <c r="F332"/>
  <c r="E332"/>
  <c r="F331"/>
  <c r="E331"/>
  <c r="F330"/>
  <c r="E330"/>
  <c r="F329"/>
  <c r="E329"/>
  <c r="F328"/>
  <c r="E328"/>
  <c r="F327"/>
  <c r="E327"/>
  <c r="F326"/>
  <c r="E326"/>
  <c r="F325"/>
  <c r="E325"/>
  <c r="F324"/>
  <c r="E324"/>
  <c r="F323"/>
  <c r="E323"/>
  <c r="F322"/>
  <c r="E322"/>
  <c r="F321"/>
  <c r="E321"/>
  <c r="F320"/>
  <c r="E320"/>
  <c r="F319"/>
  <c r="E319"/>
  <c r="F318"/>
  <c r="E318"/>
  <c r="F317"/>
  <c r="E317"/>
  <c r="F316"/>
  <c r="E316"/>
  <c r="F315"/>
  <c r="E315"/>
  <c r="F314"/>
  <c r="E314"/>
  <c r="F313"/>
  <c r="E313"/>
  <c r="F312"/>
  <c r="E312"/>
  <c r="F311"/>
  <c r="E311"/>
  <c r="F310"/>
  <c r="E310"/>
  <c r="F309"/>
  <c r="E309"/>
  <c r="F308"/>
  <c r="E308"/>
  <c r="F307"/>
  <c r="E307"/>
  <c r="F306"/>
  <c r="E306"/>
  <c r="F305"/>
  <c r="E305"/>
  <c r="F304"/>
  <c r="E304"/>
  <c r="F303"/>
  <c r="E303"/>
  <c r="F302"/>
  <c r="E302"/>
  <c r="F301"/>
  <c r="E301"/>
  <c r="F300"/>
  <c r="E300"/>
  <c r="F299"/>
  <c r="E299"/>
  <c r="F298"/>
  <c r="E298"/>
  <c r="F297"/>
  <c r="E297"/>
  <c r="F296"/>
  <c r="E296"/>
  <c r="F295"/>
  <c r="E295"/>
  <c r="F294"/>
  <c r="E294"/>
  <c r="F293"/>
  <c r="E293"/>
  <c r="F292"/>
  <c r="E292"/>
  <c r="F291"/>
  <c r="E291"/>
  <c r="F290"/>
  <c r="E290"/>
  <c r="F289"/>
  <c r="E289"/>
  <c r="F288"/>
  <c r="E288"/>
  <c r="F287"/>
  <c r="E287"/>
  <c r="F286"/>
  <c r="E286"/>
  <c r="F285"/>
  <c r="E285"/>
  <c r="F284"/>
  <c r="E284"/>
  <c r="F283"/>
  <c r="E283"/>
  <c r="F282"/>
  <c r="E282"/>
  <c r="F281"/>
  <c r="E281"/>
  <c r="F280"/>
  <c r="E280"/>
  <c r="F279"/>
  <c r="E279"/>
  <c r="F278"/>
  <c r="E278"/>
  <c r="F277"/>
  <c r="E277"/>
  <c r="F276"/>
  <c r="E276"/>
  <c r="F275"/>
  <c r="E275"/>
  <c r="F274"/>
  <c r="E274"/>
  <c r="F273"/>
  <c r="E273"/>
  <c r="F272"/>
  <c r="E272"/>
  <c r="F271"/>
  <c r="E271"/>
  <c r="F270"/>
  <c r="E270"/>
  <c r="F269"/>
  <c r="E269"/>
  <c r="F268"/>
  <c r="E268"/>
  <c r="F267"/>
  <c r="E267"/>
  <c r="F266"/>
  <c r="E266"/>
  <c r="F265"/>
  <c r="E265"/>
  <c r="F264"/>
  <c r="E264"/>
  <c r="F263"/>
  <c r="E263"/>
  <c r="F262"/>
  <c r="E262"/>
  <c r="F261"/>
  <c r="E261"/>
  <c r="F260"/>
  <c r="E260"/>
  <c r="F259"/>
  <c r="E259"/>
  <c r="F258"/>
  <c r="E258"/>
  <c r="F257"/>
  <c r="E257"/>
  <c r="F256"/>
  <c r="E256"/>
  <c r="F255"/>
  <c r="E255"/>
  <c r="F254"/>
  <c r="E254"/>
  <c r="F253"/>
  <c r="E253"/>
  <c r="F252"/>
  <c r="E252"/>
  <c r="F251"/>
  <c r="E251"/>
  <c r="F250"/>
  <c r="E250"/>
  <c r="F249"/>
  <c r="E249"/>
  <c r="F248"/>
  <c r="E248"/>
  <c r="F247"/>
  <c r="E247"/>
  <c r="F246"/>
  <c r="E246"/>
  <c r="F245"/>
  <c r="E245"/>
  <c r="F244"/>
  <c r="E244"/>
  <c r="F243"/>
  <c r="E243"/>
  <c r="F242"/>
  <c r="E242"/>
  <c r="F241"/>
  <c r="E241"/>
  <c r="F240"/>
  <c r="E240"/>
  <c r="F239"/>
  <c r="E239"/>
  <c r="F238"/>
  <c r="E238"/>
  <c r="F237"/>
  <c r="E237"/>
  <c r="F236"/>
  <c r="E236"/>
  <c r="F235"/>
  <c r="E235"/>
  <c r="F234"/>
  <c r="E234"/>
  <c r="F233"/>
  <c r="E233"/>
  <c r="F232"/>
  <c r="E232"/>
  <c r="F231"/>
  <c r="E231"/>
  <c r="F230"/>
  <c r="E230"/>
  <c r="F229"/>
  <c r="E229"/>
  <c r="F228"/>
  <c r="E228"/>
  <c r="F227"/>
  <c r="E227"/>
  <c r="F226"/>
  <c r="E226"/>
  <c r="F225"/>
  <c r="E225"/>
  <c r="F224"/>
  <c r="E224"/>
  <c r="F223"/>
  <c r="E223"/>
  <c r="F222"/>
  <c r="E222"/>
  <c r="F221"/>
  <c r="E221"/>
  <c r="F220"/>
  <c r="E220"/>
  <c r="F219"/>
  <c r="E219"/>
  <c r="F218"/>
  <c r="E218"/>
  <c r="F217"/>
  <c r="E217"/>
  <c r="F216"/>
  <c r="E216"/>
  <c r="F215"/>
  <c r="E215"/>
  <c r="F214"/>
  <c r="E214"/>
  <c r="F213"/>
  <c r="E213"/>
  <c r="F212"/>
  <c r="E212"/>
  <c r="F211"/>
  <c r="E211"/>
  <c r="F210"/>
  <c r="E210"/>
  <c r="F209"/>
  <c r="E209"/>
  <c r="F208"/>
  <c r="E208"/>
  <c r="F207"/>
  <c r="E207"/>
  <c r="F206"/>
  <c r="E206"/>
  <c r="F205"/>
  <c r="E205"/>
  <c r="F204"/>
  <c r="E204"/>
  <c r="F203"/>
  <c r="E203"/>
  <c r="F202"/>
  <c r="E202"/>
  <c r="F201"/>
  <c r="E201"/>
  <c r="F200"/>
  <c r="E200"/>
  <c r="F199"/>
  <c r="E199"/>
  <c r="F198"/>
  <c r="E198"/>
  <c r="F197"/>
  <c r="E197"/>
  <c r="F196"/>
  <c r="E196"/>
  <c r="F195"/>
  <c r="E195"/>
  <c r="F194"/>
  <c r="E194"/>
  <c r="F193"/>
  <c r="E193"/>
  <c r="F192"/>
  <c r="E192"/>
  <c r="F191"/>
  <c r="E191"/>
  <c r="F190"/>
  <c r="E190"/>
  <c r="F189"/>
  <c r="E189"/>
  <c r="F188"/>
  <c r="E188"/>
  <c r="F187"/>
  <c r="E187"/>
  <c r="F186"/>
  <c r="E186"/>
  <c r="F185"/>
  <c r="E185"/>
  <c r="F184"/>
  <c r="E184"/>
  <c r="F183"/>
  <c r="E183"/>
  <c r="F182"/>
  <c r="E182"/>
  <c r="F181"/>
  <c r="E181"/>
  <c r="F180"/>
  <c r="E180"/>
  <c r="F179"/>
  <c r="E179"/>
  <c r="F178"/>
  <c r="E178"/>
  <c r="F177"/>
  <c r="E177"/>
  <c r="F176"/>
  <c r="E176"/>
  <c r="F175"/>
  <c r="E175"/>
  <c r="F174"/>
  <c r="E174"/>
  <c r="F173"/>
  <c r="E173"/>
  <c r="F172"/>
  <c r="E172"/>
  <c r="F171"/>
  <c r="E171"/>
  <c r="F170"/>
  <c r="E170"/>
  <c r="F169"/>
  <c r="E169"/>
  <c r="F168"/>
  <c r="E168"/>
  <c r="F167"/>
  <c r="E167"/>
  <c r="F166"/>
  <c r="E166"/>
  <c r="F165"/>
  <c r="E165"/>
  <c r="F164"/>
  <c r="E164"/>
  <c r="F163"/>
  <c r="E163"/>
  <c r="F162"/>
  <c r="E162"/>
  <c r="F161"/>
  <c r="E161"/>
  <c r="F160"/>
  <c r="E160"/>
  <c r="F159"/>
  <c r="E159"/>
  <c r="F158"/>
  <c r="E158"/>
  <c r="F157"/>
  <c r="E157"/>
  <c r="F156"/>
  <c r="E156"/>
  <c r="F155"/>
  <c r="E155"/>
  <c r="F154"/>
  <c r="E154"/>
  <c r="F153"/>
  <c r="E153"/>
  <c r="F152"/>
  <c r="E152"/>
  <c r="F151"/>
  <c r="E151"/>
  <c r="F150"/>
  <c r="E150"/>
  <c r="F149"/>
  <c r="E149"/>
  <c r="F148"/>
  <c r="E148"/>
  <c r="F147"/>
  <c r="E147"/>
  <c r="F146"/>
  <c r="E146"/>
  <c r="F145"/>
  <c r="E145"/>
  <c r="F144"/>
  <c r="E144"/>
  <c r="F143"/>
  <c r="E143"/>
  <c r="F142"/>
  <c r="E142"/>
  <c r="F141"/>
  <c r="E141"/>
  <c r="F140"/>
  <c r="E140"/>
  <c r="F139"/>
  <c r="E139"/>
  <c r="F138"/>
  <c r="E138"/>
  <c r="F137"/>
  <c r="E137"/>
  <c r="F136"/>
  <c r="E136"/>
  <c r="F135"/>
  <c r="E135"/>
  <c r="F134"/>
  <c r="E134"/>
  <c r="F133"/>
  <c r="E133"/>
  <c r="F132"/>
  <c r="E132"/>
  <c r="F131"/>
  <c r="E131"/>
  <c r="F130"/>
  <c r="E130"/>
  <c r="F129"/>
  <c r="E129"/>
  <c r="F128"/>
  <c r="E128"/>
  <c r="F127"/>
  <c r="E127"/>
  <c r="F126"/>
  <c r="E126"/>
  <c r="F125"/>
  <c r="E125"/>
  <c r="F124"/>
  <c r="E124"/>
  <c r="F123"/>
  <c r="E123"/>
  <c r="F122"/>
  <c r="E122"/>
  <c r="F121"/>
  <c r="E121"/>
  <c r="F120"/>
  <c r="E120"/>
  <c r="F119"/>
  <c r="E119"/>
  <c r="F118"/>
  <c r="E118"/>
  <c r="F117"/>
  <c r="E117"/>
  <c r="F116"/>
  <c r="E116"/>
  <c r="F115"/>
  <c r="E115"/>
  <c r="F114"/>
  <c r="E114"/>
  <c r="F113"/>
  <c r="E113"/>
  <c r="F112"/>
  <c r="E112"/>
  <c r="F111"/>
  <c r="E111"/>
  <c r="F110"/>
  <c r="E110"/>
  <c r="F109"/>
  <c r="E109"/>
  <c r="F108"/>
  <c r="E108"/>
  <c r="F107"/>
  <c r="E107"/>
  <c r="F106"/>
  <c r="E106"/>
  <c r="F105"/>
  <c r="E105"/>
  <c r="F104"/>
  <c r="E104"/>
  <c r="F103"/>
  <c r="E103"/>
  <c r="F102"/>
  <c r="E102"/>
  <c r="F101"/>
  <c r="E101"/>
  <c r="F100"/>
  <c r="E100"/>
  <c r="F99"/>
  <c r="E99"/>
  <c r="F98"/>
  <c r="E98"/>
  <c r="F97"/>
  <c r="E97"/>
  <c r="F96"/>
  <c r="E96"/>
  <c r="F95"/>
  <c r="E95"/>
  <c r="F94"/>
  <c r="E94"/>
  <c r="F93"/>
  <c r="E93"/>
  <c r="F92"/>
  <c r="E92"/>
  <c r="F91"/>
  <c r="E91"/>
  <c r="F90"/>
  <c r="E90"/>
  <c r="F89"/>
  <c r="E89"/>
  <c r="F88"/>
  <c r="E88"/>
  <c r="F87"/>
  <c r="E87"/>
  <c r="F86"/>
  <c r="E86"/>
  <c r="F85"/>
  <c r="E85"/>
  <c r="F84"/>
  <c r="E84"/>
  <c r="F83"/>
  <c r="E83"/>
  <c r="F82"/>
  <c r="E82"/>
  <c r="F81"/>
  <c r="E81"/>
  <c r="F80"/>
  <c r="E80"/>
  <c r="F79"/>
  <c r="E79"/>
  <c r="F78"/>
  <c r="E78"/>
  <c r="F77"/>
  <c r="E77"/>
  <c r="F76"/>
  <c r="E76"/>
  <c r="F75"/>
  <c r="E75"/>
  <c r="F74"/>
  <c r="E74"/>
  <c r="F73"/>
  <c r="E73"/>
  <c r="F72"/>
  <c r="E72"/>
  <c r="F71"/>
  <c r="E71"/>
  <c r="F70"/>
  <c r="E70"/>
  <c r="F69"/>
  <c r="E69"/>
  <c r="F68"/>
  <c r="E68"/>
  <c r="F67"/>
  <c r="E67"/>
  <c r="F66"/>
  <c r="E66"/>
  <c r="F65"/>
  <c r="E65"/>
  <c r="F64"/>
  <c r="E64"/>
  <c r="F63"/>
  <c r="E63"/>
  <c r="F62"/>
  <c r="E62"/>
  <c r="F61"/>
  <c r="E61"/>
  <c r="F60"/>
  <c r="E60"/>
  <c r="F59"/>
  <c r="E59"/>
  <c r="F58"/>
  <c r="E58"/>
  <c r="F57"/>
  <c r="E57"/>
  <c r="F56"/>
  <c r="E56"/>
  <c r="F55"/>
  <c r="E55"/>
  <c r="F54"/>
  <c r="E54"/>
  <c r="F53"/>
  <c r="E53"/>
  <c r="F52"/>
  <c r="E52"/>
  <c r="F51"/>
  <c r="E51"/>
  <c r="F50"/>
  <c r="E50"/>
  <c r="F49"/>
  <c r="E49"/>
  <c r="F48"/>
  <c r="E48"/>
  <c r="F47"/>
  <c r="E47"/>
  <c r="F46"/>
  <c r="E46"/>
  <c r="F45"/>
  <c r="E45"/>
  <c r="F44"/>
  <c r="E44"/>
  <c r="F43"/>
  <c r="E43"/>
  <c r="F42"/>
  <c r="E42"/>
  <c r="F41"/>
  <c r="E41"/>
  <c r="F40"/>
  <c r="E40"/>
  <c r="F39"/>
  <c r="E39"/>
  <c r="F38"/>
  <c r="E38"/>
  <c r="F37"/>
  <c r="E37"/>
  <c r="F36"/>
  <c r="E36"/>
  <c r="F35"/>
  <c r="E35"/>
  <c r="F34"/>
  <c r="E34"/>
  <c r="F33"/>
  <c r="E33"/>
  <c r="F32"/>
  <c r="E32"/>
  <c r="F31"/>
  <c r="E31"/>
  <c r="F30"/>
  <c r="E30"/>
  <c r="F29"/>
  <c r="E29"/>
  <c r="F28"/>
  <c r="E28"/>
  <c r="F27"/>
  <c r="E27"/>
  <c r="F26"/>
  <c r="E26"/>
  <c r="F25"/>
  <c r="E25"/>
  <c r="F24"/>
  <c r="E24"/>
  <c r="F23"/>
  <c r="E23"/>
  <c r="F22"/>
  <c r="E22"/>
  <c r="F21"/>
  <c r="E21"/>
  <c r="F20"/>
  <c r="E20"/>
  <c r="F19"/>
  <c r="E19"/>
  <c r="F18"/>
  <c r="E18"/>
  <c r="F17"/>
  <c r="E17"/>
  <c r="F16"/>
  <c r="E16"/>
  <c r="F15"/>
  <c r="E15"/>
  <c r="F14"/>
  <c r="E14"/>
  <c r="F13"/>
  <c r="E13"/>
</calcChain>
</file>

<file path=xl/sharedStrings.xml><?xml version="1.0" encoding="utf-8"?>
<sst xmlns="http://schemas.openxmlformats.org/spreadsheetml/2006/main" count="23476" uniqueCount="10621">
  <si>
    <t>AQLEQSVEENK</t>
  </si>
  <si>
    <t>Protein phosphatase 1; regulatory subunit 9B</t>
  </si>
  <si>
    <t>AQLEQSVEENK[K6]</t>
  </si>
  <si>
    <t>TEQSVTPEQQK</t>
  </si>
  <si>
    <t>protein kinase C and casein kinase substrate in neurons protein 1</t>
  </si>
  <si>
    <t>TEQSVTPEQQK[K6]</t>
  </si>
  <si>
    <t>EGVVAAAEK</t>
  </si>
  <si>
    <t>alpha-synuclein isoform NACP112</t>
  </si>
  <si>
    <t>EGVVAAAEK[K6]</t>
  </si>
  <si>
    <t>LAAEDATNEK</t>
  </si>
  <si>
    <t>Neurofilament Light</t>
  </si>
  <si>
    <t>LAAEDATNEK[K6]</t>
  </si>
  <si>
    <t>QASEGPLK</t>
  </si>
  <si>
    <t>glyceraldehyde-3-phosphate dehydrogenase</t>
  </si>
  <si>
    <t>QASEGPLK[K6]</t>
  </si>
  <si>
    <t>IVQAEGEAEAAK</t>
  </si>
  <si>
    <t>Prohibitin 2</t>
  </si>
  <si>
    <t>IVQAEGEAEAAK[K6]</t>
  </si>
  <si>
    <t>ADDPTMGEGPDK</t>
  </si>
  <si>
    <t>Syntaxin binding protein</t>
  </si>
  <si>
    <t>ADDPTMGEGPDK[K6]</t>
  </si>
  <si>
    <t>VFNGSGKPIDR</t>
  </si>
  <si>
    <t>V-type proton ATPase subunit B; brain isoform</t>
  </si>
  <si>
    <t>VFNGSGK[K6]PIDR</t>
  </si>
  <si>
    <t>IQEAGTEVVK</t>
  </si>
  <si>
    <t>Mitochondrial malate dehydrogenase precursor</t>
  </si>
  <si>
    <t>IQEAGTEVVK[K6]</t>
  </si>
  <si>
    <t>NVTAIQGPGGK</t>
  </si>
  <si>
    <t>isocitrate dehydrogenase [NAD] subunit alpha; mitochondrial precursor</t>
  </si>
  <si>
    <t>NVTAIQGPGGK[K6]</t>
  </si>
  <si>
    <t>VLAGQEYAAK</t>
  </si>
  <si>
    <t>CAMKIIA</t>
  </si>
  <si>
    <t>VLAGQEYAAK[K6]</t>
  </si>
  <si>
    <t>ANSVTWNPHK</t>
  </si>
  <si>
    <t>glutamate decarboxylase 2</t>
  </si>
  <si>
    <t>ANSVTWNPHK[K6]</t>
  </si>
  <si>
    <t>STTTGHLIYK</t>
  </si>
  <si>
    <t>elongation factor 1-alpha 1</t>
  </si>
  <si>
    <t>STTTGHLIYK[K6]</t>
  </si>
  <si>
    <t>AAIISAEGDSK</t>
  </si>
  <si>
    <t>Prohibitin</t>
  </si>
  <si>
    <t>AAIISAEGDSK[K6]</t>
  </si>
  <si>
    <t>VSILESLEK</t>
  </si>
  <si>
    <t>Protein kinase; cAMP dependent regulatory; type I beta</t>
  </si>
  <si>
    <t>VSILESLEK[K6]</t>
  </si>
  <si>
    <t>HYDLSYDTGDK</t>
  </si>
  <si>
    <t>HYDLSYDTGDK[K6]</t>
  </si>
  <si>
    <t>LLVSASQDGK</t>
  </si>
  <si>
    <t>Gprotein Beta subunit</t>
  </si>
  <si>
    <t>LLVSASQDGK[K6]</t>
  </si>
  <si>
    <t>LGAEVYHTLK</t>
  </si>
  <si>
    <t>gamma-enolase</t>
  </si>
  <si>
    <t>LGAEVYHTLK[K6]</t>
  </si>
  <si>
    <t>AYGENIGYSEK</t>
  </si>
  <si>
    <t>sodium/potassium-transporting ATPase subunit beta-1</t>
  </si>
  <si>
    <t>AYGENIGYSEK[K6]</t>
  </si>
  <si>
    <t>LVSLIGSK</t>
  </si>
  <si>
    <t>proteasome subunit alpha type-1 isoform 2</t>
  </si>
  <si>
    <t>LVSLIGSK[K6]</t>
  </si>
  <si>
    <t>TVISQSLSK</t>
  </si>
  <si>
    <t>V-type proton ATPase catalytic subunit A</t>
  </si>
  <si>
    <t>TVISQSLSK[K6]</t>
  </si>
  <si>
    <t>VIMVGSGGVGK</t>
  </si>
  <si>
    <t>ras-related protein Ral-A precursor</t>
  </si>
  <si>
    <t>VIMVGSGGVGK[K6]</t>
  </si>
  <si>
    <t>FVVPKPR</t>
  </si>
  <si>
    <t>phosphate carrier protein; mitochondrial isoform b precursor</t>
  </si>
  <si>
    <t>FVVPK[K6]PR</t>
  </si>
  <si>
    <t>YLAEVAAGDDK</t>
  </si>
  <si>
    <t>Tyrosine 3/tryptophan 5 -monooxygenase activation protein; zeta polypeptide</t>
  </si>
  <si>
    <t>YLAEVAAGDDK[K6]</t>
  </si>
  <si>
    <t>AAAQLLQSQAQQSGAQQTK</t>
  </si>
  <si>
    <t>Septin 11</t>
  </si>
  <si>
    <t>AAAQLLQSQAQQSGAQQTK[K6]</t>
  </si>
  <si>
    <t>AM[Oxid]DIGGTSDPYVK</t>
  </si>
  <si>
    <t>synaptotagmin VII</t>
  </si>
  <si>
    <t>AM[Oxid]DIGGTSDPYVK[K6]</t>
  </si>
  <si>
    <t>VGQAQVC[Carboxyamidomethyl]GSVLK</t>
  </si>
  <si>
    <t>Syntaphilin</t>
  </si>
  <si>
    <t>VGQAQVC[Carboxyamidomethyl]GSVLK[K6]</t>
  </si>
  <si>
    <t>LFVSGAC[Carboxyamidomethyl]DASAK</t>
  </si>
  <si>
    <t>guanine nucleotide-binding protein G(I)/G(S)/G(T) subunit beta-1</t>
  </si>
  <si>
    <t>LFVSGAC[Carboxyamidomethyl]DASAK[K6]</t>
  </si>
  <si>
    <t>EAAENSLVAYK</t>
  </si>
  <si>
    <t>Tyrosine 3/tryptophan 5 -monooxygenase activation protein; epsilon polypeptide</t>
  </si>
  <si>
    <t>EAAENSLVAYK[K6]</t>
  </si>
  <si>
    <t>YDEMVESMK</t>
  </si>
  <si>
    <t>YDEMVESMK[K6]</t>
  </si>
  <si>
    <t>VIPELNGK</t>
  </si>
  <si>
    <t>VIPELNGK[K6]</t>
  </si>
  <si>
    <t>LSDGVAVLK</t>
  </si>
  <si>
    <t>60 kDa heat shock protein; mitochondrial [Homo sapiens]</t>
  </si>
  <si>
    <t>LSDGVAVLK[K6]</t>
  </si>
  <si>
    <t>AVLC[Carboxyamidomethyl]PPPVK</t>
  </si>
  <si>
    <t>ras-related C3 botulinum toxin substrate 1 isoform Rac1</t>
  </si>
  <si>
    <t>AVLC[Carboxyamidomethyl]PPPVK[K6]</t>
  </si>
  <si>
    <t>YLIANATNPESK</t>
  </si>
  <si>
    <t>Tyrosine 3/tryptophan 5 -monooxygenase activation protein; theta polypeptide</t>
  </si>
  <si>
    <t>YLIANATNPESK[K6]</t>
  </si>
  <si>
    <t>LVDVIC[Carboxyamidomethyl]EK</t>
  </si>
  <si>
    <t>ras-related protein Rab-3A</t>
  </si>
  <si>
    <t>LVDVIC[Carboxyamidomethyl]EK[K6]</t>
  </si>
  <si>
    <t>ATAVMPDGQFK</t>
  </si>
  <si>
    <t>Peroxiredoxin 1</t>
  </si>
  <si>
    <t>ATAVMPDGQFK[K6]</t>
  </si>
  <si>
    <t>VVIFQQEQENK</t>
  </si>
  <si>
    <t>Protein phosphatase 2 (formerly 2A); regulatory subunit B (PR 52); alpha isoform</t>
  </si>
  <si>
    <t>VVIFQQEQENK[K6]</t>
  </si>
  <si>
    <t>FSAVALC[Carboxyamidomethyl]K</t>
  </si>
  <si>
    <t>Ubiquitin carboxyl-terminal esterase L1</t>
  </si>
  <si>
    <t>FSAVALC[Carboxyamidomethyl]K[K6]</t>
  </si>
  <si>
    <t>GGAGFPTGLK</t>
  </si>
  <si>
    <t>NADH dehydrogenase [ubiquinone] flavoprotein 1; mitochondrial isoform 2 precursor</t>
  </si>
  <si>
    <t>GGAGFPTGLK[K6]</t>
  </si>
  <si>
    <t>NAGVEGSLIVEK</t>
  </si>
  <si>
    <t>NAGVEGSLIVEK[K6]</t>
  </si>
  <si>
    <t>SLVQGELVTASK</t>
  </si>
  <si>
    <t>Adducin 1</t>
  </si>
  <si>
    <t>SLVQGELVTASK[K6]</t>
  </si>
  <si>
    <t>HAVTEAEIQQLK</t>
  </si>
  <si>
    <t>HAVTEAEIQQLK[K6]</t>
  </si>
  <si>
    <t>YQLDPTASISAK</t>
  </si>
  <si>
    <t>voltage-dependent anion-selective channel protein 2 isoform 2</t>
  </si>
  <si>
    <t>YQLDPTASISAK[K6]</t>
  </si>
  <si>
    <t>DVEMGNSVIEENEMK</t>
  </si>
  <si>
    <t>excitatory amino acid transporter 1 isoform 2</t>
  </si>
  <si>
    <t>DVEMGNSVIEENEMK[K6]</t>
  </si>
  <si>
    <t>ASENAIVWK</t>
  </si>
  <si>
    <t>Adaptor-related protein complex 2 mu</t>
  </si>
  <si>
    <t>ASENAIVWK[K6]</t>
  </si>
  <si>
    <t>VFDKDGNGYISAAELR</t>
  </si>
  <si>
    <t>Calmodulin</t>
  </si>
  <si>
    <t>VFDK[K6]DGNGYISAAELR</t>
  </si>
  <si>
    <t>VVDALGNAIDGK</t>
  </si>
  <si>
    <t>ATP synthase H transporting mitochondrial F1 complex alpha subunit</t>
  </si>
  <si>
    <t>VVDALGNAIDGK[K6]</t>
  </si>
  <si>
    <t>FYSVNVDYSK</t>
  </si>
  <si>
    <t>NADH dehydrogenase (ubiquinone) 1 alpha subcomplex; 4; 9kDa</t>
  </si>
  <si>
    <t>FYSVNVDYSK[K6]</t>
  </si>
  <si>
    <t>ADALQAGASQFETSAAK</t>
  </si>
  <si>
    <t>VAMP 2</t>
  </si>
  <si>
    <t>ADALQAGASQFETSAAK[K6]</t>
  </si>
  <si>
    <t>DLAGC[Carboxyamidomethyl]IHGLSNVK</t>
  </si>
  <si>
    <t>Isocitrate dehydrogenase 2 (NADP+); mitochondrial precursor</t>
  </si>
  <si>
    <t>DLAGC[Carboxyamidomethyl]IHGLSNVK[K6]</t>
  </si>
  <si>
    <t>ITVLQLSALLK</t>
  </si>
  <si>
    <t>E3 ubiquitin-protein ligase UBR4</t>
  </si>
  <si>
    <t>ITVLQLSALLK[K6]</t>
  </si>
  <si>
    <t>ILIIGNSSVGK</t>
  </si>
  <si>
    <t>ILIIGNSSVGK[K6]</t>
  </si>
  <si>
    <t>TIAQDYGVLK</t>
  </si>
  <si>
    <t>TIAQDYGVLK[K6]</t>
  </si>
  <si>
    <t>IQAYDYLEC[Carboxyamidomethyl]SAK</t>
  </si>
  <si>
    <t>rho-related GTP-binding protein RhoB precursor</t>
  </si>
  <si>
    <t>IQAYDYLEC[Carboxyamidomethyl]SAK[K6]</t>
  </si>
  <si>
    <t>TTGIVETHFTFK</t>
  </si>
  <si>
    <t>Gprotein Alpha inhibiting activity polypeptide</t>
  </si>
  <si>
    <t>TTGIVETHFTFK[K6]</t>
  </si>
  <si>
    <t>MLQLVEESK</t>
  </si>
  <si>
    <t>SNAP 25</t>
  </si>
  <si>
    <t>MLQLVEESK[K6]</t>
  </si>
  <si>
    <t>GVSC[Carboxyamidomethyl]SEVTASSLIK</t>
  </si>
  <si>
    <t>Adducin 2</t>
  </si>
  <si>
    <t>GVSC[Carboxyamidomethyl]SEVTASSLIK[K6]</t>
  </si>
  <si>
    <t>GSPLVVISQGK</t>
  </si>
  <si>
    <t>Dihydropyrimidinase-like 2</t>
  </si>
  <si>
    <t>GSPLVVISQGK[K6]</t>
  </si>
  <si>
    <t>LSQNNFALGYK</t>
  </si>
  <si>
    <t>voltage-dependent anion-selective channel protein 3</t>
  </si>
  <si>
    <t>LSQNNFALGYK[K6]</t>
  </si>
  <si>
    <t>GNPTVEVDLYTAK</t>
  </si>
  <si>
    <t>GNPTVEVDLYTAK[K6]</t>
  </si>
  <si>
    <t>VVEDIEYLK</t>
  </si>
  <si>
    <t>NADH dehydrogenase [ubiquinone] 1 alpha subcomplex subunit 10; mitochondrial precursor</t>
  </si>
  <si>
    <t>VVEDIEYLK[K6]</t>
  </si>
  <si>
    <t>LLLLGTSNSGK</t>
  </si>
  <si>
    <t>Gprotein Alpha z polypeptide</t>
  </si>
  <si>
    <t>LLLLGTSNSGK[K6]</t>
  </si>
  <si>
    <t>AVVVNAAQLASYSQSK</t>
  </si>
  <si>
    <t>Solute carrier family 25 mitochondrial oxoglutarate</t>
  </si>
  <si>
    <t>AVVVNAAQLASYSQSK[K6]</t>
  </si>
  <si>
    <t>LLADPTGAFGK</t>
  </si>
  <si>
    <t>Peroxiredoxin 5b</t>
  </si>
  <si>
    <t>LLADPTGAFGK[K6]</t>
  </si>
  <si>
    <t>GLYDGPVC[Carboxyamidomethyl]EVSVTPK</t>
  </si>
  <si>
    <t>GLYDGPVC[Carboxyamidomethyl]EVSVTPK[K6]</t>
  </si>
  <si>
    <t>GAAVNLTLVTPEK</t>
  </si>
  <si>
    <t>Mitochondrial glutamate carrier 1</t>
  </si>
  <si>
    <t>GAAVNLTLVTPEK[K6]</t>
  </si>
  <si>
    <t>FIWNSEK</t>
  </si>
  <si>
    <t>FIWNSEK[K6]</t>
  </si>
  <si>
    <t>EYQDLLNVK</t>
  </si>
  <si>
    <t>vimentin</t>
  </si>
  <si>
    <t>EYQDLLNVK[K6]</t>
  </si>
  <si>
    <t>EHGLIFMETSAK</t>
  </si>
  <si>
    <t>ras-related protein Rab-2A</t>
  </si>
  <si>
    <t>EHGLIFMETSAK[K6]</t>
  </si>
  <si>
    <t>LEQGQAIDDLMPAQK</t>
  </si>
  <si>
    <t>Brain creatine kinase</t>
  </si>
  <si>
    <t>LEQGQAIDDLMPAQK[K6]</t>
  </si>
  <si>
    <t>AGQVFLEELGNHK</t>
  </si>
  <si>
    <t>2';3'-cyclic nucleotide 3' phosphodiesterase</t>
  </si>
  <si>
    <t>AGQVFLEELGNHK[K6]</t>
  </si>
  <si>
    <t>AVVQVFEGTSGIDAK</t>
  </si>
  <si>
    <t>AVVQVFEGTSGIDAK[K6]</t>
  </si>
  <si>
    <t>SADTLWGIQK</t>
  </si>
  <si>
    <t>L-lactate dehydrogenase A chain isoform 1</t>
  </si>
  <si>
    <t>SADTLWGIQK[K6]</t>
  </si>
  <si>
    <t>LTAALLESTANVK</t>
  </si>
  <si>
    <t>Homer 1</t>
  </si>
  <si>
    <t>LTAALLESTANVK[K6]</t>
  </si>
  <si>
    <t>NQWQLSADDLK</t>
  </si>
  <si>
    <t>NQWQLSADDLK[K6]</t>
  </si>
  <si>
    <t>NAAQFLLSTNDK</t>
  </si>
  <si>
    <t>NAAQFLLSTNDK[K6]</t>
  </si>
  <si>
    <t>LVQAFQFTDK</t>
  </si>
  <si>
    <t>LVQAFQFTDK[K6]</t>
  </si>
  <si>
    <t>LLLLGAGESGK</t>
  </si>
  <si>
    <t>Gprotein Alpha</t>
  </si>
  <si>
    <t>LLLLGAGESGK[K6]</t>
  </si>
  <si>
    <t>TC[Carboxyamidomethyl]LLNETGDEPFQYK</t>
  </si>
  <si>
    <t>Glutamine synthetase</t>
  </si>
  <si>
    <t>TC[Carboxyamidomethyl]LLNETGDEPFQYK[K6]</t>
  </si>
  <si>
    <t>FYFENALSK</t>
  </si>
  <si>
    <t>CAMKIID</t>
  </si>
  <si>
    <t>FYFENALSK[K6]</t>
  </si>
  <si>
    <t>GYLGPEQLPDC[Carboxyamidomethyl]LK</t>
  </si>
  <si>
    <t>GYLGPEQLPDC[Carboxyamidomethyl]LK[K6]</t>
  </si>
  <si>
    <t>VNIVPILAK</t>
  </si>
  <si>
    <t>Septin 4</t>
  </si>
  <si>
    <t>VNIVPILAK[K6]</t>
  </si>
  <si>
    <t>ILMVGLDAAGK</t>
  </si>
  <si>
    <t>ADP-ribosylation factor 1</t>
  </si>
  <si>
    <t>ILMVGLDAAGK[K6]</t>
  </si>
  <si>
    <t>VSAFENPYVDAIK</t>
  </si>
  <si>
    <t>guanine nucleotide-binding protein G(q) subunit alpha</t>
  </si>
  <si>
    <t>VSAFENPYVDAIK[K6]</t>
  </si>
  <si>
    <t>TSIAIDTIINQK</t>
  </si>
  <si>
    <t>TSIAIDTIINQK[K6]</t>
  </si>
  <si>
    <t>VNILGEVVEK</t>
  </si>
  <si>
    <t>VNILGEVVEK[K6]</t>
  </si>
  <si>
    <t>FEDENFILK</t>
  </si>
  <si>
    <t>Peptidylprolyl isomerase A</t>
  </si>
  <si>
    <t>FEDENFILK[K6]</t>
  </si>
  <si>
    <t>GYISPYFINTSK</t>
  </si>
  <si>
    <t>GYISPYFINTSK[K6]</t>
  </si>
  <si>
    <t>LTVVILEAK</t>
  </si>
  <si>
    <t>Synaptotagmin I</t>
  </si>
  <si>
    <t>LTVVILEAK[K6]</t>
  </si>
  <si>
    <t>STLVNTLFK</t>
  </si>
  <si>
    <t>septin 3 isoform B</t>
  </si>
  <si>
    <t>STLVNTLFK[K6]</t>
  </si>
  <si>
    <t>ESAPFAVIGSNTVVEAK</t>
  </si>
  <si>
    <t>septin 5</t>
  </si>
  <si>
    <t>ESAPFAVIGSNTVVEAK[K6]</t>
  </si>
  <si>
    <t>ISLNTLTLNVK</t>
  </si>
  <si>
    <t>Flotillin 1</t>
  </si>
  <si>
    <t>ISLNTLTLNVK[K6]</t>
  </si>
  <si>
    <t>GYGFGLIK</t>
  </si>
  <si>
    <t>Voltage dependent anion channel 1</t>
  </si>
  <si>
    <t>GYGFGLIK[K6]</t>
  </si>
  <si>
    <t>APQETYADIGGLDNQIQEIK</t>
  </si>
  <si>
    <t>Proteasome 26S ATPase subunit 1</t>
  </si>
  <si>
    <t>APQETYADIGGLDNQIQEIK[K6]</t>
  </si>
  <si>
    <t>LTGADGTPPGFLLK</t>
  </si>
  <si>
    <t>LTGADGTPPGFLLK[K6]</t>
  </si>
  <si>
    <t>LAEQIATLC[Carboxyamidomethyl]ATLK</t>
  </si>
  <si>
    <t>LAEQIATLC[Carboxyamidomethyl]ATLK[K6]</t>
  </si>
  <si>
    <t>GLTPTGMLPSGVLSGGK</t>
  </si>
  <si>
    <t>protein phosphatase 3; catalytic subunit; alpha isoform</t>
  </si>
  <si>
    <t>GLTPTGMLPSGVLSGGK[K6]</t>
  </si>
  <si>
    <t>LAIFTDDIK</t>
  </si>
  <si>
    <t>Syntaxin 1B2</t>
  </si>
  <si>
    <t>LAIFTDDIK[K6]</t>
  </si>
  <si>
    <t>TIIPLISQC[Carboxyamidomethyl]TPK</t>
  </si>
  <si>
    <t>TIIPLISQC[Carboxyamidomethyl]TPK[K6]</t>
  </si>
  <si>
    <t>GIVDQSQQAYQEAFEISK</t>
  </si>
  <si>
    <t>GIVDQSQQAYQEAFEISK[K6]</t>
  </si>
  <si>
    <t>LTLSALVDGK</t>
  </si>
  <si>
    <t>LTLSALVDGK[K6]</t>
  </si>
  <si>
    <t>TGENVEDAFLEAAK</t>
  </si>
  <si>
    <t>RAB14; member RAS oncogene family</t>
  </si>
  <si>
    <t>TGENVEDAFLEAAK[K6]</t>
  </si>
  <si>
    <t>LIIWDSYTTNK</t>
  </si>
  <si>
    <t>LIIWDSYTTNK[K6]</t>
  </si>
  <si>
    <t>DFLAGGVAAAISK</t>
  </si>
  <si>
    <t>Solute carrier family 25 member 5</t>
  </si>
  <si>
    <t>DFLAGGVAAAISK[K6]</t>
  </si>
  <si>
    <t>GFGFGLVK</t>
  </si>
  <si>
    <t>GFGFGLVK[K6]</t>
  </si>
  <si>
    <t>TVSGVNGPLVILDHVK</t>
  </si>
  <si>
    <t>TVSGVNGPLVILDHVK[K6]</t>
  </si>
  <si>
    <t>VVNIIPVIAK</t>
  </si>
  <si>
    <t>VVNIIPVIAK[K6]</t>
  </si>
  <si>
    <t>STLNPQWNESFTFK</t>
  </si>
  <si>
    <t>PKC alpha</t>
  </si>
  <si>
    <t>STLNPQWNESFTFK[K6]</t>
  </si>
  <si>
    <t>TLNPVFNEQFTFK</t>
  </si>
  <si>
    <t>TLNPVFNEQFTFK[K6]</t>
  </si>
  <si>
    <t>TYSWDNAQVLLVGNK</t>
  </si>
  <si>
    <t>TYSWDNAQVLLVGNK[K6]</t>
  </si>
  <si>
    <t>VLPSITTEILK</t>
  </si>
  <si>
    <t>VLPSITTEILK[K6]</t>
  </si>
  <si>
    <t>ELDQWIEQLNEC[Carboxyamidomethyl]K</t>
  </si>
  <si>
    <t>protein phosphatase 2; catalytic subunit; alpha isoform</t>
  </si>
  <si>
    <t>ELDQWIEQLNEC[Carboxyamidomethyl]K[K6]</t>
  </si>
  <si>
    <t>STLINTLFK</t>
  </si>
  <si>
    <t>Septin 9</t>
  </si>
  <si>
    <t>STLINTLFK[K6]</t>
  </si>
  <si>
    <t>TTEQLIEAVNNGDFEAYAK</t>
  </si>
  <si>
    <t>CAMKIIB</t>
  </si>
  <si>
    <t>TTEQLIEAVNNGDFEAYAK[K6]</t>
  </si>
  <si>
    <t>ASIPFSVVGSNQLIEAK</t>
  </si>
  <si>
    <t>septin 2</t>
  </si>
  <si>
    <t>ASIPFSVVGSNQLIEAK[K6]</t>
  </si>
  <si>
    <t>LGFMSAFVK</t>
  </si>
  <si>
    <t>Dihydrolipoamide S-succinyltransferase E2 component of 2-oxo-glutarate complex</t>
  </si>
  <si>
    <t>LGFMSAFVK[K6]</t>
  </si>
  <si>
    <t>LLPVQENFLLK</t>
  </si>
  <si>
    <t>calretinin isoform 1</t>
  </si>
  <si>
    <t>LLPVQENFLLK[K6]</t>
  </si>
  <si>
    <t>DAVLLVFANK</t>
  </si>
  <si>
    <t>DAVLLVFANK[K6]</t>
  </si>
  <si>
    <t>VFLLGEEVAQYDGAYK</t>
  </si>
  <si>
    <t>Pyruvate dehydrogenase (lipoamide) beta</t>
  </si>
  <si>
    <t>VFLLGEEVAQYDGAYK[K6]</t>
  </si>
  <si>
    <t>LTLSALLDGK</t>
  </si>
  <si>
    <t>LTLSALLDGK[K6]</t>
  </si>
  <si>
    <t>LTLSALIDGK</t>
  </si>
  <si>
    <t>LTLSALIDGK[K6]</t>
  </si>
  <si>
    <t>NSSYFVEWIPNNVK</t>
  </si>
  <si>
    <t>Tubulin Beta</t>
  </si>
  <si>
    <t>NSSYFVEWIPNNVK[K6]</t>
  </si>
  <si>
    <t>ITEQLIEAINNGDFEAYTK</t>
  </si>
  <si>
    <t>CAMKIIG</t>
  </si>
  <si>
    <t>ITEQLIEAINNGDFEAYTK[K6]</t>
  </si>
  <si>
    <t>VLPSIVNEVLK</t>
  </si>
  <si>
    <t>VLPSIVNEVLK[K6]</t>
  </si>
  <si>
    <t>DNALLAQLIQDK</t>
  </si>
  <si>
    <t>DNALLAQLIQDK[K6]</t>
  </si>
  <si>
    <t>STLVHSLFLTDLYK</t>
  </si>
  <si>
    <t>STLVHSLFLTDLYK[K6]</t>
  </si>
  <si>
    <t>GLSNLFLSC[Carboxyamidomethyl]PIPK</t>
  </si>
  <si>
    <t>Protein phosphatase methylesterase-1</t>
  </si>
  <si>
    <t>GLSNLFLSC[Carboxyamidomethyl]PIPK[K6]</t>
  </si>
  <si>
    <t>FTEEYQLFEELGK</t>
  </si>
  <si>
    <t>FTEEYQLFEELGK[K6]</t>
  </si>
  <si>
    <t>VTEQLIEAISNGDFESYTK</t>
  </si>
  <si>
    <t>VTEQLIEAISNGDFESYTK[K6]</t>
  </si>
  <si>
    <t>FGFYEVFK</t>
  </si>
  <si>
    <t>FGFYEVFK[K6]</t>
  </si>
  <si>
    <t>FYQLGEEALLK</t>
  </si>
  <si>
    <t>Potassium voltage-gated channel; shaker-related subfamily; member 4</t>
  </si>
  <si>
    <t>FYQLGEEALLK[K6]</t>
  </si>
  <si>
    <t>VVLAYEPVWAIGTGK</t>
  </si>
  <si>
    <t>Triosephosphate isomerase 1</t>
  </si>
  <si>
    <t>VVLAYEPVWAIGTGK[K6]</t>
  </si>
  <si>
    <t>FNFLEQAFDK</t>
  </si>
  <si>
    <t>Potassium channel tetramerisation domain containing 12</t>
  </si>
  <si>
    <t>FNFLEQAFDK[K6]</t>
  </si>
  <si>
    <t>FYFENLLAK</t>
  </si>
  <si>
    <t>FYFENLLAK[K6]</t>
  </si>
  <si>
    <t>QAFDDAIAELDTLNEDSYK</t>
  </si>
  <si>
    <t>Tyrosine 3/tryptophan 5 -monooxygenase activation protein; eta polypeptide</t>
  </si>
  <si>
    <t>QAFDDAIAELDTLNEDSYK[K6]</t>
  </si>
  <si>
    <t>YFPTQALNFAFK</t>
  </si>
  <si>
    <t>YFPTQALNFAFK[K6]</t>
  </si>
  <si>
    <t>DLLQNLLK</t>
  </si>
  <si>
    <t>CDK5</t>
  </si>
  <si>
    <t>DLLQNLLK[K6]</t>
  </si>
  <si>
    <t>MALVLEALPQIAAK</t>
  </si>
  <si>
    <t>Flotillin 2</t>
  </si>
  <si>
    <t>MALVLEALPQIAAK[K6]</t>
  </si>
  <si>
    <t>EFADSLGIPFLETSAK</t>
  </si>
  <si>
    <t>ras-related protein Rab-1A/B</t>
  </si>
  <si>
    <t>EFADSLGIPFLETSAK[K6]</t>
  </si>
  <si>
    <t>EQSILELGSLLAK</t>
  </si>
  <si>
    <t>Proteasome 26S non-ATPase subunit 11</t>
  </si>
  <si>
    <t>EQSILELGSLLAK[K6]</t>
  </si>
  <si>
    <t>LVEEIGWSYTGALNQK</t>
  </si>
  <si>
    <t>Protein tyrosine phosphatase; receptor type Z; polypeptide 1</t>
  </si>
  <si>
    <t>LVEEIGWSYTGALNQK[K6]</t>
  </si>
  <si>
    <t>FC[Carboxyamidomethyl]TGLTQIETLFK</t>
  </si>
  <si>
    <t>FC[Carboxyamidomethyl]TGLTQIETLFK[K6]</t>
  </si>
  <si>
    <t>MAATFIGNSTAIQELFK</t>
  </si>
  <si>
    <t>MAATFIGNSTAIQELFK[K6]</t>
  </si>
  <si>
    <t>AAFDDAIAELDTLSEESYK</t>
  </si>
  <si>
    <t>AAFDDAIAELDTLSEESYK[K6]</t>
  </si>
  <si>
    <t>TFTDC[Carboxyamidomethyl]FNC[Carboxyamidomethyl]LPIAAIVDEK</t>
  </si>
  <si>
    <t>Protein phosphatase 1; catalytic subunit; alpha isoform 2</t>
  </si>
  <si>
    <t>TFTDC[Carboxyamidomethyl]FNC[Carboxyamidomethyl]LPIAAIVDEK[K6]</t>
  </si>
  <si>
    <t>TMLELLNQLDGFQPNTQVK</t>
  </si>
  <si>
    <t>proteasome 26S ATPase subunit 3</t>
  </si>
  <si>
    <t>TMLELLNQLDGFQPNTQVK[K6]</t>
  </si>
  <si>
    <t>DGYISNGELFQVLK</t>
  </si>
  <si>
    <t>Calcineurin B; type I</t>
  </si>
  <si>
    <t>DGYISNGELFQVLK[K6]</t>
  </si>
  <si>
    <t>SIC[Carboxyamidomethyl]TTVLELLDK</t>
  </si>
  <si>
    <t>SIC[Carboxyamidomethyl]TTVLELLDK[K6]</t>
  </si>
  <si>
    <t>DIC[Carboxyamidomethyl]NDVLSLLEK</t>
  </si>
  <si>
    <t>DIC[Carboxyamidomethyl]NDVLSLLEK[K6]</t>
  </si>
  <si>
    <t>LTDFNFLMVLGK</t>
  </si>
  <si>
    <t>LTDFNFLMVLGK[K6]</t>
  </si>
  <si>
    <t>LGFSEVELVQMVVDGVK</t>
  </si>
  <si>
    <t>LGFSEVELVQMVVDGVK[K6]</t>
  </si>
  <si>
    <t>AIENIDTLTNLESLFLGK</t>
  </si>
  <si>
    <t>protein phosphatase 1 regulatory subunit 7</t>
  </si>
  <si>
    <t>AIENIDTLTNLESLFLGK[K6]</t>
  </si>
  <si>
    <t>GHAYSVTGAK</t>
  </si>
  <si>
    <t>calpain-1 catalytic subunit isoform a</t>
  </si>
  <si>
    <t>GHAYSVTGAK[K6]</t>
  </si>
  <si>
    <t>ATGQSHKPVPPTQVQK</t>
  </si>
  <si>
    <t>calcium-dependent secretion activator 1 isoform 1</t>
  </si>
  <si>
    <t>ATGQSHK[K6]PVPPTQVQK[K6]</t>
  </si>
  <si>
    <t>ASWTRPEK</t>
  </si>
  <si>
    <t>neural cell adhesion molecule 1 isoform 2</t>
  </si>
  <si>
    <t>ASWTRPEK[K6]</t>
  </si>
  <si>
    <t>AGQENISVSK</t>
  </si>
  <si>
    <t>sodium/potassium-transporting ATPase subunit alpha-2 proprotein</t>
  </si>
  <si>
    <t>AGQENISVSK[K6]</t>
  </si>
  <si>
    <t>KPEDWDERPK</t>
  </si>
  <si>
    <t>calnexin</t>
  </si>
  <si>
    <t>K[K6]PEDWDERPK[K6]</t>
  </si>
  <si>
    <t>EVFDNDGKPR</t>
  </si>
  <si>
    <t>serine/threonine-protein phosphatase 2B catalytic subunit alpha isoform isoform 2</t>
  </si>
  <si>
    <t>EVFDNDGK[K6]PR</t>
  </si>
  <si>
    <t>ELVSDANQHVK</t>
  </si>
  <si>
    <t>serine/threonine-protein phosphatase 2A 65 kDa regulatory subunit A alpha isoform</t>
  </si>
  <si>
    <t>ELVSDANQHVK[K6]</t>
  </si>
  <si>
    <t>TTIAQQVK</t>
  </si>
  <si>
    <t>vesicle-fusing ATPase</t>
  </si>
  <si>
    <t>TTIAQQVK[K6]</t>
  </si>
  <si>
    <t>VQAENDFGK</t>
  </si>
  <si>
    <t>neurofascin isoform 1 precursor</t>
  </si>
  <si>
    <t>VQAENDFGK[K6]</t>
  </si>
  <si>
    <t>LTQDQDVDVK</t>
  </si>
  <si>
    <t>LTQDQDVDVK[K6]</t>
  </si>
  <si>
    <t>VSEQTLQSASSK</t>
  </si>
  <si>
    <t>Synaptojanin 1</t>
  </si>
  <si>
    <t>VSEQTLQSASSK[K6]</t>
  </si>
  <si>
    <t>LSTTDRVVK</t>
  </si>
  <si>
    <t>LSTTDRVVK[K6]</t>
  </si>
  <si>
    <t>TSVSGNWK</t>
  </si>
  <si>
    <t>synapsin-1 isoform I</t>
  </si>
  <si>
    <t>TSVSGNWK[K6]</t>
  </si>
  <si>
    <t>NYTDNELEK</t>
  </si>
  <si>
    <t>glutamate dehydrogenase 1; mitochondrial precursor</t>
  </si>
  <si>
    <t>NYTDNELEK[K6]</t>
  </si>
  <si>
    <t>GGQYFNDK</t>
  </si>
  <si>
    <t>synaptic vesicle glycoprotein 2A</t>
  </si>
  <si>
    <t>GGQYFNDK[K6]</t>
  </si>
  <si>
    <t>SQPFNPDAAQANK</t>
  </si>
  <si>
    <t>Rap guanine nucleotide exchange factor (GEF) 4</t>
  </si>
  <si>
    <t>SQPFNPDAAQANK[K6]</t>
  </si>
  <si>
    <t>AKLEETITQAR</t>
  </si>
  <si>
    <t>voltage-dependent calcium channel subunit alpha-2/delta-1</t>
  </si>
  <si>
    <t>AK[K6]LEETITQAR</t>
  </si>
  <si>
    <t>VTVLDTNDNAPK</t>
  </si>
  <si>
    <t>protocadherin 1 isoform 1</t>
  </si>
  <si>
    <t>VTVLDTNDNAPK[K6]</t>
  </si>
  <si>
    <t>LPSGSDHVMLK</t>
  </si>
  <si>
    <t>LPSGSDHVMLK[K6]</t>
  </si>
  <si>
    <t>FAYDGLKR</t>
  </si>
  <si>
    <t>NADH-ubiquinone oxidoreductase 75 kDa subunit; mitochondrial isoform 4</t>
  </si>
  <si>
    <t>FAYDGLK[K6]R</t>
  </si>
  <si>
    <t>IYAGTGALEGK</t>
  </si>
  <si>
    <t>IYAGTGALEGK[K6]</t>
  </si>
  <si>
    <t>C[Carboxyamidomethyl]IELSSGSVK</t>
  </si>
  <si>
    <t>sodium/potassium-transporting ATPase subunit alpha-3</t>
  </si>
  <si>
    <t>C[Carboxyamidomethyl]IELSSGSVK[K6]</t>
  </si>
  <si>
    <t>DSGSSSVFAESPGGK</t>
  </si>
  <si>
    <t>SRC kinase signaling inhibitor 1</t>
  </si>
  <si>
    <t>DSGSSSVFAESPGGK[K6]</t>
  </si>
  <si>
    <t>YSTDVSVDEVK</t>
  </si>
  <si>
    <t>YSTDVSVDEVK[K6]</t>
  </si>
  <si>
    <t>VFSVTHIK</t>
  </si>
  <si>
    <t>VFSVTHIK[K6]</t>
  </si>
  <si>
    <t>YIEDAIGESAK</t>
  </si>
  <si>
    <t>vesicular glutamate transporter 1</t>
  </si>
  <si>
    <t>YIEDAIGESAK[K6]</t>
  </si>
  <si>
    <t>IIELSQTTAK</t>
  </si>
  <si>
    <t>neural cell adhesion molecule 2 precursor</t>
  </si>
  <si>
    <t>IIELSQTTAK[K6]</t>
  </si>
  <si>
    <t>IFDDAYK</t>
  </si>
  <si>
    <t>IFDDAYK[K6]</t>
  </si>
  <si>
    <t>EQPLDEELK</t>
  </si>
  <si>
    <t>sodium/potassium-transporting ATPase subunit alpha-1</t>
  </si>
  <si>
    <t>EQPLDEELK[K6]</t>
  </si>
  <si>
    <t>KPLLESGTLGTK</t>
  </si>
  <si>
    <t>ubiquitin-like modifier-activating enzyme 1</t>
  </si>
  <si>
    <t>K[K6]PLLESGTLGTK[K6]</t>
  </si>
  <si>
    <t>TTVGVDGSLYK</t>
  </si>
  <si>
    <t>Hexokinase 1</t>
  </si>
  <si>
    <t>TTVGVDGSLYK[K6]</t>
  </si>
  <si>
    <t>DTAGDASESALLK</t>
  </si>
  <si>
    <t>DTAGDASESALLK[K6]</t>
  </si>
  <si>
    <t>WLNSPNTYMK</t>
  </si>
  <si>
    <t>Adducin 3</t>
  </si>
  <si>
    <t>WLNSPNTYMK[K6]</t>
  </si>
  <si>
    <t>VVNGPEILNK</t>
  </si>
  <si>
    <t>VVNGPEILNK[K6]</t>
  </si>
  <si>
    <t>SWLHNDLK</t>
  </si>
  <si>
    <t>SWLHNDLK[K6]</t>
  </si>
  <si>
    <t>VLFPGNAPQNK</t>
  </si>
  <si>
    <t>MAP 1A</t>
  </si>
  <si>
    <t>VLFPGNAPQNK[K6]</t>
  </si>
  <si>
    <t>YTSALTYDGVK</t>
  </si>
  <si>
    <t>AMPA1</t>
  </si>
  <si>
    <t>YTSALTYDGVK[K6]</t>
  </si>
  <si>
    <t>EAIDSYIK</t>
  </si>
  <si>
    <t>clathrin heavy chain 1</t>
  </si>
  <si>
    <t>EAIDSYIK[K6]</t>
  </si>
  <si>
    <t>VAEIPFNSTNK</t>
  </si>
  <si>
    <t>VAEIPFNSTNK[K6]</t>
  </si>
  <si>
    <t>GGQDNIPVLK</t>
  </si>
  <si>
    <t>GGQDNIPVLK[K6]</t>
  </si>
  <si>
    <t>ELISNASDALDK</t>
  </si>
  <si>
    <t>endoplasmin precursor</t>
  </si>
  <si>
    <t>ELISNASDALDK[K6]</t>
  </si>
  <si>
    <t>LADFGMC[Carboxyamidomethyl]K</t>
  </si>
  <si>
    <t>PKC Epsilon</t>
  </si>
  <si>
    <t>LADFGMC[Carboxyamidomethyl]K[K6]</t>
  </si>
  <si>
    <t>DIVTPVPQEEVK</t>
  </si>
  <si>
    <t>DIVTPVPQEEVK[K6]</t>
  </si>
  <si>
    <t>ILVAGDSMDSVK</t>
  </si>
  <si>
    <t>Adaptor-related protein complex 2 alpha 1</t>
  </si>
  <si>
    <t>ILVAGDSMDSVK[K6]</t>
  </si>
  <si>
    <t>APVDGWYK</t>
  </si>
  <si>
    <t>PKC gamma</t>
  </si>
  <si>
    <t>APVDGWYK[K6]</t>
  </si>
  <si>
    <t>LNLEHIATSSAVSK</t>
  </si>
  <si>
    <t>vacuolar protein sorting-associated protein 35</t>
  </si>
  <si>
    <t>LNLEHIATSSAVSK[K6]</t>
  </si>
  <si>
    <t>NINLIVQK</t>
  </si>
  <si>
    <t>AP-1 complex subunit beta-1 isoform b</t>
  </si>
  <si>
    <t>NINLIVQK[K6]</t>
  </si>
  <si>
    <t>VIQNLANFSK</t>
  </si>
  <si>
    <t>SynGAP</t>
  </si>
  <si>
    <t>VIQNLANFSK[K6]</t>
  </si>
  <si>
    <t>EESESVLTLK</t>
  </si>
  <si>
    <t>EESESVLTLK[K6]</t>
  </si>
  <si>
    <t>SGGIPALVK</t>
  </si>
  <si>
    <t>Catenin Beta</t>
  </si>
  <si>
    <t>SGGIPALVK[K6]</t>
  </si>
  <si>
    <t>LIVPSEFKPTSPNR</t>
  </si>
  <si>
    <t>electrogenic sodium bicarbonate cotransporter 1 isoform 2</t>
  </si>
  <si>
    <t>LIVPSEFK[K6]PTSPNR</t>
  </si>
  <si>
    <t>SQIFSTASDNQPTVTIK</t>
  </si>
  <si>
    <t>78 kDa glucose-regulated protein precursor</t>
  </si>
  <si>
    <t>SQIFSTASDNQPTVTIK[K6]</t>
  </si>
  <si>
    <t>TYATAEPFIDAK</t>
  </si>
  <si>
    <t>Synapsin I</t>
  </si>
  <si>
    <t>TYATAEPFIDAK[K6]</t>
  </si>
  <si>
    <t>NTYDVVYLK</t>
  </si>
  <si>
    <t>PSD95</t>
  </si>
  <si>
    <t>NTYDVVYLK[K6]</t>
  </si>
  <si>
    <t>EINTNQEALK</t>
  </si>
  <si>
    <t>V-type proton ATPase 116 kDa subunit a isoform 1 isoform c]</t>
  </si>
  <si>
    <t>EINTNQEALK[K6]</t>
  </si>
  <si>
    <t>VLDDGELLVQQTK</t>
  </si>
  <si>
    <t>VLDDGELLVQQTK[K6]</t>
  </si>
  <si>
    <t>GLFDEYGSK</t>
  </si>
  <si>
    <t>GLFDEYGSK[K6]</t>
  </si>
  <si>
    <t>SADYVNLALK</t>
  </si>
  <si>
    <t>neurexin-1-beta isoform alpha1 precursor</t>
  </si>
  <si>
    <t>SADYVNLALK[K6]</t>
  </si>
  <si>
    <t>ATLPSPDKLPGFK</t>
  </si>
  <si>
    <t>ATLPSPDK[K6]LPGFK[K6]</t>
  </si>
  <si>
    <t>IVEIPFNSTNK</t>
  </si>
  <si>
    <t>IVEIPFNSTNK[K6]</t>
  </si>
  <si>
    <t>NLVPM[Oxid]DPNGLSDPYVK</t>
  </si>
  <si>
    <t>PKC beta</t>
  </si>
  <si>
    <t>NLVPM[Oxid]DPNGLSDPYVK[K6]</t>
  </si>
  <si>
    <t>IVNFLLQHSAK</t>
  </si>
  <si>
    <t>Ankyrin 3</t>
  </si>
  <si>
    <t>IVNFLLQHSAK[K6]</t>
  </si>
  <si>
    <t>EMAEAFAGEIPK</t>
  </si>
  <si>
    <t>Adaptor-related protein complex 2; alpha 2</t>
  </si>
  <si>
    <t>EMAEAFAGEIPK[K6]</t>
  </si>
  <si>
    <t>YDGQVAVFGSDLQEK</t>
  </si>
  <si>
    <t>Ubiquitin-activating enzyme E1</t>
  </si>
  <si>
    <t>YDGQVAVFGSDLQEK[K6]</t>
  </si>
  <si>
    <t>NELESYAYSLK</t>
  </si>
  <si>
    <t>NELESYAYSLK[K6]</t>
  </si>
  <si>
    <t>NVEGQDMLYQSLK</t>
  </si>
  <si>
    <t>Adaptor-related protein complex beta</t>
  </si>
  <si>
    <t>NVEGQDMLYQSLK[K6]</t>
  </si>
  <si>
    <t>GWNILTNSEK</t>
  </si>
  <si>
    <t>GWNILTNSEK[K6]</t>
  </si>
  <si>
    <t>FDTDELNFPTEK</t>
  </si>
  <si>
    <t>FDTDELNFPTEK[K6]</t>
  </si>
  <si>
    <t>IKPVFIEDANFGR</t>
  </si>
  <si>
    <t>IK[K6]PVFIEDANFGR</t>
  </si>
  <si>
    <t>VDQSILTGESVSVIK</t>
  </si>
  <si>
    <t>sarcoplasmic/endoplasmic reticulum calcium ATPase 2 isoform 1</t>
  </si>
  <si>
    <t>VDQSILTGESVSVIK[K6]</t>
  </si>
  <si>
    <t>DILPDYELK</t>
  </si>
  <si>
    <t>gamma-aminobutyric acid type B receptor subunit 1 isoform b precursor</t>
  </si>
  <si>
    <t>DILPDYELK[K6]</t>
  </si>
  <si>
    <t>SLKPDFVLIR</t>
  </si>
  <si>
    <t>SLK[K6]PDFVLIR</t>
  </si>
  <si>
    <t>ANDDLLSEFPDK</t>
  </si>
  <si>
    <t>ANDDLLSEFPDK[K6]</t>
  </si>
  <si>
    <t>ATQPSLTELTTLK</t>
  </si>
  <si>
    <t>GKAP 1</t>
  </si>
  <si>
    <t>ATQPSLTELTTLK[K6]</t>
  </si>
  <si>
    <t>LTEC[Carboxyamidomethyl]LETILNK</t>
  </si>
  <si>
    <t>LTEC[Carboxyamidomethyl]LETILNK[K6]</t>
  </si>
  <si>
    <t>LVEC[Carboxyamidomethyl]LETVLNK</t>
  </si>
  <si>
    <t>LVEC[Carboxyamidomethyl]LETVLNK[K6]</t>
  </si>
  <si>
    <t>VLLVIDEPHTDWAK</t>
  </si>
  <si>
    <t>VLLVIDEPHTDWAK[K6]</t>
  </si>
  <si>
    <t>AVFQANQENLPILK</t>
  </si>
  <si>
    <t>AVFQANQENLPILK[K6]</t>
  </si>
  <si>
    <t>IINEPTAAAIAYGLDK</t>
  </si>
  <si>
    <t>IINEPTAAAIAYGLDK[K6]</t>
  </si>
  <si>
    <t>QSIINPDWNFEK</t>
  </si>
  <si>
    <t>QSIINPDWNFEK[K6]</t>
  </si>
  <si>
    <t>VGDIIQIISK</t>
  </si>
  <si>
    <t>Calcium/calmodulin-dependent serine protein kinase (MAGUK family)</t>
  </si>
  <si>
    <t>VGDIIQIISK[K6]</t>
  </si>
  <si>
    <t>SGAWFFK</t>
  </si>
  <si>
    <t>Rabphilin 3A homolog</t>
  </si>
  <si>
    <t>SGAWFFK[K6]</t>
  </si>
  <si>
    <t>GSALGTPVNLAVLK</t>
  </si>
  <si>
    <t>AMPA3</t>
  </si>
  <si>
    <t>GSALGTPVNLAVLK[K6]</t>
  </si>
  <si>
    <t>LTFLNSFK</t>
  </si>
  <si>
    <t>LTFLNSFK[K6]</t>
  </si>
  <si>
    <t>EAEDYELPEEILEK</t>
  </si>
  <si>
    <t>GKAP 3</t>
  </si>
  <si>
    <t>EAEDYELPEEILEK[K6]</t>
  </si>
  <si>
    <t>IPANLLDQFEK</t>
  </si>
  <si>
    <t>GKAP 2</t>
  </si>
  <si>
    <t>IPANLLDQFEK[K6]</t>
  </si>
  <si>
    <t>LVSEFPYIEAEVK</t>
  </si>
  <si>
    <t>Glycerol phosphate dehydrogenase 2; mitochondrial</t>
  </si>
  <si>
    <t>LVSEFPYIEAEVK[K6]</t>
  </si>
  <si>
    <t>VDNQHDFQDIASVVALTK</t>
  </si>
  <si>
    <t>VDNQHDFQDIASVVALTK[K6]</t>
  </si>
  <si>
    <t>FGLYLPK</t>
  </si>
  <si>
    <t>Solute carrier family 25 Mitochondrial</t>
  </si>
  <si>
    <t>FGLYLPK[K6]</t>
  </si>
  <si>
    <t>NFLELTELK</t>
  </si>
  <si>
    <t>ATPase H transporting lysosomal V0 subunit a isoform 1</t>
  </si>
  <si>
    <t>NFLELTELK[K6]</t>
  </si>
  <si>
    <t>GLIPQLIGVAPEK</t>
  </si>
  <si>
    <t>GLIPQLIGVAPEK[K6]</t>
  </si>
  <si>
    <t>SLDSLDPAGLLTSPK</t>
  </si>
  <si>
    <t>SLDSLDPAGLLTSPK[K6]</t>
  </si>
  <si>
    <t>LFFLQVK</t>
  </si>
  <si>
    <t>radixin</t>
  </si>
  <si>
    <t>LFFLQVK[K6]</t>
  </si>
  <si>
    <t>ILALAPTFEMNPMK</t>
  </si>
  <si>
    <t>Contactin 1</t>
  </si>
  <si>
    <t>ILALAPTFEMNPMK[K6]</t>
  </si>
  <si>
    <t>FDYVMQFLNK</t>
  </si>
  <si>
    <t>Glutaminase C</t>
  </si>
  <si>
    <t>FDYVMQFLNK[K6]</t>
  </si>
  <si>
    <t>IPVDTYNNILTVLK</t>
  </si>
  <si>
    <t>IPVDTYNNILTVLK[K6]</t>
  </si>
  <si>
    <t>NDSEQFAALLLVTK</t>
  </si>
  <si>
    <t>neurochondrin isoform 2</t>
  </si>
  <si>
    <t>NDSEQFAALLLVTK[K6]</t>
  </si>
  <si>
    <t>FGLEGC[Carboxyamidomethyl]EVLIPALK</t>
  </si>
  <si>
    <t>Oxoglutarate (alpha-ketoglutarate) dehydrogenase (lipoamide) isoform 1</t>
  </si>
  <si>
    <t>FGLEGC[Carboxyamidomethyl]EVLIPALK[K6]</t>
  </si>
  <si>
    <t>DIVPGDIVEIAVGDK</t>
  </si>
  <si>
    <t>DIVPGDIVEIAVGDK[K6]</t>
  </si>
  <si>
    <t>FTFGLDWVPK</t>
  </si>
  <si>
    <t>Ubiquitin isopeptidase T</t>
  </si>
  <si>
    <t>FTFGLDWVPK[K6]</t>
  </si>
  <si>
    <t>LASQANIAQVLAELK</t>
  </si>
  <si>
    <t>LASQANIAQVLAELK[K6]</t>
  </si>
  <si>
    <t>YPLESGVPLPSPMDLMYK</t>
  </si>
  <si>
    <t>1-phosphatidylinositol-4;5-bisphosphate phosphodiesterase beta-1 isoform b</t>
  </si>
  <si>
    <t>YPLESGVPLPSPMDLMYK[K6]</t>
  </si>
  <si>
    <t>NLQNLLILTAIK</t>
  </si>
  <si>
    <t>NLQNLLILTAIK[K6]</t>
  </si>
  <si>
    <t>WVITVPAIWK</t>
  </si>
  <si>
    <t>heat shock 70 kDa protein 12A</t>
  </si>
  <si>
    <t>WVITVPAIWK[K6]</t>
  </si>
  <si>
    <t>FLFILLGPK</t>
  </si>
  <si>
    <t>FLFILLGPK[K6]</t>
  </si>
  <si>
    <t>WGGGYEGENLMK</t>
  </si>
  <si>
    <t>Diacylglycerol kinase</t>
  </si>
  <si>
    <t>WGGGYEGENLMK[K6]</t>
  </si>
  <si>
    <t>ALEIFAYALQYFK</t>
  </si>
  <si>
    <t>ALEIFAYALQYFK[K6]</t>
  </si>
  <si>
    <t>LEPPLIPFMPLLIK</t>
  </si>
  <si>
    <t>LEPPLIPFMPLLIK[K6]</t>
  </si>
  <si>
    <t>AAPILFASAALALGSSLALK</t>
  </si>
  <si>
    <t>AAPILFASAALALGSSLALK[K6]</t>
  </si>
  <si>
    <t>ELIC[Carboxyamidomethyl]VPYMAK</t>
  </si>
  <si>
    <t>ELIC[Carboxyamidomethyl]VPYMAK[K6]</t>
  </si>
  <si>
    <t>AEEDPMEDPYELK</t>
  </si>
  <si>
    <t>Piccolo 2</t>
  </si>
  <si>
    <t>AEEDPMEDPYELK[K6]</t>
  </si>
  <si>
    <t>TATDEAYKDPSNLQGK</t>
  </si>
  <si>
    <t>Spectrin Alpha</t>
  </si>
  <si>
    <t>TATDEAYK[K6]DPSNLQGK[K6]</t>
  </si>
  <si>
    <t>EIGQSVDEVEK</t>
  </si>
  <si>
    <t>Spectrin Beta</t>
  </si>
  <si>
    <t>EIGQSVDEVEK[K6]</t>
  </si>
  <si>
    <t>VLDNAIETEK</t>
  </si>
  <si>
    <t>VLDNAIETEK[K6]</t>
  </si>
  <si>
    <t>ATVTVNTSDLGNK</t>
  </si>
  <si>
    <t>Inositol 1;4;5-triphosphate receptor 1</t>
  </si>
  <si>
    <t>ATVTVNTSDLGNK[K6]</t>
  </si>
  <si>
    <t>DEAFDPFDK</t>
  </si>
  <si>
    <t>Phospholipase C gamma</t>
  </si>
  <si>
    <t>DEAFDPFDK[K6]</t>
  </si>
  <si>
    <t>AVAGDASESALLK</t>
  </si>
  <si>
    <t>Na+/K+ -ATPase alpha 1 subunit</t>
  </si>
  <si>
    <t>AVAGDASESALLK[K6]</t>
  </si>
  <si>
    <t>ELQELQTIK</t>
  </si>
  <si>
    <t>Bassoon</t>
  </si>
  <si>
    <t>ELQELQTIK[K6]</t>
  </si>
  <si>
    <t>TQILAASYELHK</t>
  </si>
  <si>
    <t>TQILAASYELHK[K6]</t>
  </si>
  <si>
    <t>FSYIPEAK</t>
  </si>
  <si>
    <t>NMDAR2A</t>
  </si>
  <si>
    <t>FSYIPEAK[K6]</t>
  </si>
  <si>
    <t>ILQLGPPGTK</t>
  </si>
  <si>
    <t>Ankyrin 2</t>
  </si>
  <si>
    <t>ILQLGPPGTK[K6]</t>
  </si>
  <si>
    <t>QGAIVAVTGDGVNDSPALK</t>
  </si>
  <si>
    <t>QGAIVAVTGDGVNDSPALK[K6]</t>
  </si>
  <si>
    <t>AEITDAEGLGLK</t>
  </si>
  <si>
    <t>Dynactin 1</t>
  </si>
  <si>
    <t>AEITDAEGLGLK[K6]</t>
  </si>
  <si>
    <t>LLGNSLLK</t>
  </si>
  <si>
    <t>Citron Kinase</t>
  </si>
  <si>
    <t>LLGNSLLK[K6]</t>
  </si>
  <si>
    <t>SIPVTQELIC[Carboxyamidomethyl]K</t>
  </si>
  <si>
    <t>SIPVTQELIC[Carboxyamidomethyl]K[K6]</t>
  </si>
  <si>
    <t>AVVIFANDEDIK</t>
  </si>
  <si>
    <t>mGluR7</t>
  </si>
  <si>
    <t>AVVIFANDEDIK[K6]</t>
  </si>
  <si>
    <t>LVVIVLNK</t>
  </si>
  <si>
    <t>LVVIVLNK[K6]</t>
  </si>
  <si>
    <t>LVTNLSGQLSELK</t>
  </si>
  <si>
    <t>LVTNLSGQLSELK[K6]</t>
  </si>
  <si>
    <t>LIEVGPSGAQFLGK</t>
  </si>
  <si>
    <t>LIEVGPSGAQFLGK[K6]</t>
  </si>
  <si>
    <t>AFAFDGFK</t>
  </si>
  <si>
    <t>Ryanodine receptor 2; cardiac</t>
  </si>
  <si>
    <t>AFAFDGFK[K6]</t>
  </si>
  <si>
    <t>IEGDVTLGGLFPVHAK</t>
  </si>
  <si>
    <t>IEGDVTLGGLFPVHAK[K6]</t>
  </si>
  <si>
    <t>AVNLFLQGYEK</t>
  </si>
  <si>
    <t>AVNLFLQGYEK[K6]</t>
  </si>
  <si>
    <t>LGYISVTDVLK</t>
  </si>
  <si>
    <t>Ankyrin 1</t>
  </si>
  <si>
    <t>LGYISVTDVLK[K6]</t>
  </si>
  <si>
    <t>LGYISVVDTLK</t>
  </si>
  <si>
    <t>LGYISVVDTLK[K6]</t>
  </si>
  <si>
    <t>FPFELVK</t>
  </si>
  <si>
    <t>Dynamin 1</t>
  </si>
  <si>
    <t>FPFELVK[K6]</t>
  </si>
  <si>
    <t>DMLMQFVTK</t>
  </si>
  <si>
    <t>DMLMQFVTK[K6]</t>
  </si>
  <si>
    <t>LVIILLNK</t>
  </si>
  <si>
    <t>NMDAR2B</t>
  </si>
  <si>
    <t>LVIILLNK[K6]</t>
  </si>
  <si>
    <t>NLVDSYMAIVNK</t>
  </si>
  <si>
    <t>NLVDSYMAIVNK[K6]</t>
  </si>
  <si>
    <t>ELAGVLIFESHAK</t>
  </si>
  <si>
    <t>ELAGVLIFESHAK[K6]</t>
  </si>
  <si>
    <t>EDELTFTK</t>
  </si>
  <si>
    <t>EDELTFTK[K6]</t>
  </si>
  <si>
    <t>LAALADQWQFLVQK</t>
  </si>
  <si>
    <t>LAALADQWQFLVQK[K6]</t>
  </si>
  <si>
    <t>DFLVIPSPVLVK</t>
  </si>
  <si>
    <t>Phosphatidylinositol 4-kinase; catalytic; alpha polypeptide</t>
  </si>
  <si>
    <t>DFLVIPSPVLVK[K6]</t>
  </si>
  <si>
    <t>Protein Common Name</t>
  </si>
  <si>
    <t xml:space="preserve">Peptide </t>
  </si>
  <si>
    <t xml:space="preserve">Precursor </t>
  </si>
  <si>
    <t>Fragment</t>
  </si>
  <si>
    <t>Gel Fraction</t>
  </si>
  <si>
    <t>A</t>
  </si>
  <si>
    <t>B</t>
  </si>
  <si>
    <t>C</t>
  </si>
  <si>
    <t xml:space="preserve">Homo sapiens </t>
  </si>
  <si>
    <t>Mus musculus </t>
  </si>
  <si>
    <t xml:space="preserve">Average </t>
  </si>
  <si>
    <t xml:space="preserve">Standard Deviation </t>
  </si>
  <si>
    <t>Coefficient of Variance (%)</t>
  </si>
  <si>
    <t xml:space="preserve">Common Name </t>
  </si>
  <si>
    <t>H</t>
  </si>
  <si>
    <t>SF</t>
  </si>
  <si>
    <t>V</t>
  </si>
  <si>
    <t>P</t>
  </si>
  <si>
    <t>D</t>
  </si>
  <si>
    <t>1-phosphatidylinositol-4 5-bisphosphate phosphodiesterase beta-1 isoform b</t>
  </si>
  <si>
    <t>PLCB1</t>
  </si>
  <si>
    <t>2'3'-cyclic nucleotide 3' phosphodiesterase</t>
  </si>
  <si>
    <t>CNP</t>
  </si>
  <si>
    <t xml:space="preserve">60 kDa heat shock protein  mitochondrial </t>
  </si>
  <si>
    <t>HSP60</t>
  </si>
  <si>
    <t>HSPA5</t>
  </si>
  <si>
    <t>AP2A1</t>
  </si>
  <si>
    <t>AP2M1</t>
  </si>
  <si>
    <t>AP2B1</t>
  </si>
  <si>
    <t>ADD1</t>
  </si>
  <si>
    <t>ARF1</t>
  </si>
  <si>
    <t>GRIA1</t>
  </si>
  <si>
    <t>GRIA3</t>
  </si>
  <si>
    <t>ANK1</t>
  </si>
  <si>
    <t>ANK2</t>
  </si>
  <si>
    <t>AP1B1</t>
  </si>
  <si>
    <t>ATP5A1</t>
  </si>
  <si>
    <t>ATP6V0A1</t>
  </si>
  <si>
    <t>BSN</t>
  </si>
  <si>
    <t>CKB</t>
  </si>
  <si>
    <t>CASK</t>
  </si>
  <si>
    <t xml:space="preserve">calcium-dependent secretion activator 1 </t>
  </si>
  <si>
    <t>CADPS</t>
  </si>
  <si>
    <t>CALM1</t>
  </si>
  <si>
    <t>Calretinin isoform 1</t>
  </si>
  <si>
    <t>CALB2</t>
  </si>
  <si>
    <t>CAMK2A</t>
  </si>
  <si>
    <t>CAMK2B</t>
  </si>
  <si>
    <t>CAMK2D</t>
  </si>
  <si>
    <t>CAMK2G</t>
  </si>
  <si>
    <t>CTNNB1</t>
  </si>
  <si>
    <t>CLTC</t>
  </si>
  <si>
    <t>CNTN1</t>
  </si>
  <si>
    <t>DLST</t>
  </si>
  <si>
    <t>DPYSL2</t>
  </si>
  <si>
    <t>DNM1</t>
  </si>
  <si>
    <t>UBR4</t>
  </si>
  <si>
    <t>SLC4A4</t>
  </si>
  <si>
    <t>EEF1A1</t>
  </si>
  <si>
    <t>HSP90B1</t>
  </si>
  <si>
    <t>EAAT2</t>
  </si>
  <si>
    <t>FLOT2</t>
  </si>
  <si>
    <t>GABBR1</t>
  </si>
  <si>
    <t>ENO2</t>
  </si>
  <si>
    <t>GAD65</t>
  </si>
  <si>
    <t>glutamate dehydrogenase 1  mitochondrial</t>
  </si>
  <si>
    <t>GLUD1</t>
  </si>
  <si>
    <t>Glutaminase</t>
  </si>
  <si>
    <t>GLS</t>
  </si>
  <si>
    <t>GLUL</t>
  </si>
  <si>
    <t>GAPDH</t>
  </si>
  <si>
    <t>Glycerol phosphate dehydrogenase 2  mitochondrial</t>
  </si>
  <si>
    <t>GPD2</t>
  </si>
  <si>
    <t>Gprotein Alpha, all isoforms</t>
  </si>
  <si>
    <t>N/A</t>
  </si>
  <si>
    <t>GNAI1</t>
  </si>
  <si>
    <t>GNAZ</t>
  </si>
  <si>
    <t>GNB1</t>
  </si>
  <si>
    <t>Gprotein Alpha q polypeptide</t>
  </si>
  <si>
    <t>GNAQ</t>
  </si>
  <si>
    <t>heat shock 70 kDa protein 12</t>
  </si>
  <si>
    <t>HSPA2</t>
  </si>
  <si>
    <t>HK1</t>
  </si>
  <si>
    <t>HOMER1</t>
  </si>
  <si>
    <t>Inositol 1 4 5-triphosphate receptor 1</t>
  </si>
  <si>
    <t>ITPR1</t>
  </si>
  <si>
    <t>isocitrate dehydrogenase [NAD] subunit alpha  mitochondrial</t>
  </si>
  <si>
    <t>IDH3A</t>
  </si>
  <si>
    <t>L-lactate dehydrogenase A</t>
  </si>
  <si>
    <t>LDHA</t>
  </si>
  <si>
    <t>MAP1A</t>
  </si>
  <si>
    <t>GRM7</t>
  </si>
  <si>
    <t>SLC25A22</t>
  </si>
  <si>
    <t>MDH2</t>
  </si>
  <si>
    <t>NADH dehydrogenase (ubiquinone) 1 alpha subcomplex 4 9kDa</t>
  </si>
  <si>
    <t>NDUFA4</t>
  </si>
  <si>
    <t>NADH dehydrogenase [ubiquinone] 1 alpha subcomplex subunit 10  mitochondrial</t>
  </si>
  <si>
    <t>NDUFA10</t>
  </si>
  <si>
    <t>NADH dehydrogenase [ubiquinone] flavoprotein 1  mitochondrial isoform 2</t>
  </si>
  <si>
    <t>NDUFV1</t>
  </si>
  <si>
    <t>NADH-ubiquinone oxidoreductase 75 kDa subunit  mitochondrial isoform 4</t>
  </si>
  <si>
    <t>NDUFS4</t>
  </si>
  <si>
    <t>neural cell adhesion molecule 1</t>
  </si>
  <si>
    <t>NCAM1</t>
  </si>
  <si>
    <t>neural cell adhesion molecule 2</t>
  </si>
  <si>
    <t>NCAM2</t>
  </si>
  <si>
    <t>Neurexin-1-beta</t>
  </si>
  <si>
    <t>NRXN1</t>
  </si>
  <si>
    <t>Neurochondrin</t>
  </si>
  <si>
    <t>NCDN</t>
  </si>
  <si>
    <t>neurofascin isoform 1</t>
  </si>
  <si>
    <t>NFASC</t>
  </si>
  <si>
    <t>NEFL</t>
  </si>
  <si>
    <t>GRIN2A</t>
  </si>
  <si>
    <t>GRIN2B</t>
  </si>
  <si>
    <t>PPIA</t>
  </si>
  <si>
    <t>PRDX1</t>
  </si>
  <si>
    <t>PRDX5</t>
  </si>
  <si>
    <t>phosphate carrier protein  mitochondrial isoform b</t>
  </si>
  <si>
    <t>SLC25A3 </t>
  </si>
  <si>
    <t>Phosphatidylinositol 4-kinase  catalytic  alpha polypeptide</t>
  </si>
  <si>
    <t>PI4KA</t>
  </si>
  <si>
    <t>PRKCA</t>
  </si>
  <si>
    <t>PRKCE</t>
  </si>
  <si>
    <t>PRKCG</t>
  </si>
  <si>
    <t>PHB</t>
  </si>
  <si>
    <t>PHB2</t>
  </si>
  <si>
    <t>PSMD11</t>
  </si>
  <si>
    <t>SLC25A3</t>
  </si>
  <si>
    <t>Protein kinase  cAMP dependent regulatory  type I beta</t>
  </si>
  <si>
    <t>PRKAR1B</t>
  </si>
  <si>
    <t>PPP1R7</t>
  </si>
  <si>
    <t>Protein phosphatase 2 (formerly 2A)  regulatory subunit B (PR 52)  alpha</t>
  </si>
  <si>
    <t>PPP2R1A</t>
  </si>
  <si>
    <t>protein phosphatase 3  catalytic subunit  alpha isoform</t>
  </si>
  <si>
    <t>PPP3CA</t>
  </si>
  <si>
    <t>PCDH1</t>
  </si>
  <si>
    <t>DLG4</t>
  </si>
  <si>
    <t>PDHB</t>
  </si>
  <si>
    <t>RAB14  member RAS oncogene family</t>
  </si>
  <si>
    <t>RAB14</t>
  </si>
  <si>
    <t>RDX</t>
  </si>
  <si>
    <t>RAPGEF4</t>
  </si>
  <si>
    <t>ras-related C3 botulinum toxin substrate 1</t>
  </si>
  <si>
    <t>RAC1</t>
  </si>
  <si>
    <t>RAB1A &amp; RAB1B</t>
  </si>
  <si>
    <t>RAB2A</t>
  </si>
  <si>
    <t>RAB3A</t>
  </si>
  <si>
    <t>ras-related protein Ral-A</t>
  </si>
  <si>
    <t>RALA </t>
  </si>
  <si>
    <t>rho-related GTP-binding protein RhoB</t>
  </si>
  <si>
    <t>RHOB </t>
  </si>
  <si>
    <t>Ryanodine receptor 2A</t>
  </si>
  <si>
    <t>RYR2</t>
  </si>
  <si>
    <t>ATP2A2</t>
  </si>
  <si>
    <t>SEPT11</t>
  </si>
  <si>
    <t>SEPT2</t>
  </si>
  <si>
    <t>septin 3</t>
  </si>
  <si>
    <t>SEPT3</t>
  </si>
  <si>
    <t>SEPT4</t>
  </si>
  <si>
    <t>SEPT5</t>
  </si>
  <si>
    <t>SEPT9</t>
  </si>
  <si>
    <t>PPP2Cb</t>
  </si>
  <si>
    <t>SNAP25</t>
  </si>
  <si>
    <t>ATP1A1</t>
  </si>
  <si>
    <t>sodium/potassium-transporting ATPase subunit alpha-2</t>
  </si>
  <si>
    <t>ATP1A2</t>
  </si>
  <si>
    <t>ATP1A3</t>
  </si>
  <si>
    <t>ATP1B1</t>
  </si>
  <si>
    <t>SLC25A5</t>
  </si>
  <si>
    <t>SLC25A11</t>
  </si>
  <si>
    <t>SPTA1</t>
  </si>
  <si>
    <t>SPTB</t>
  </si>
  <si>
    <t>SRCIN1</t>
  </si>
  <si>
    <t>SYN1</t>
  </si>
  <si>
    <t>synaptic vesicle glycoprotein 2</t>
  </si>
  <si>
    <t>SV2A</t>
  </si>
  <si>
    <t>SYNJ1</t>
  </si>
  <si>
    <t>SYT1</t>
  </si>
  <si>
    <t>SYNGAP1</t>
  </si>
  <si>
    <t>Syntaxin 1B</t>
  </si>
  <si>
    <t>STX1B</t>
  </si>
  <si>
    <t>STXBP1</t>
  </si>
  <si>
    <t>TPI1</t>
  </si>
  <si>
    <t>TUBB</t>
  </si>
  <si>
    <t>Tyrosine 3/tryptophan 5 -monooxygenase activation protein epsilon polypeptide</t>
  </si>
  <si>
    <t>YWHAH</t>
  </si>
  <si>
    <t>Tyrosine 3/tryptophan 5 -monooxygenase activation protein eta polypeptide</t>
  </si>
  <si>
    <t>YWHAQ</t>
  </si>
  <si>
    <t>Tyrosine 3/tryptophan 5 -monooxygenase activation protein theta polypeptide</t>
  </si>
  <si>
    <t>YWHAE</t>
  </si>
  <si>
    <t>Tyrosine 3/tryptophan 5 -monooxygenase activation protein zeta polypeptide</t>
  </si>
  <si>
    <t>YWHAZ</t>
  </si>
  <si>
    <t>UCHL1</t>
  </si>
  <si>
    <t>USP5</t>
  </si>
  <si>
    <t>VPS35</t>
  </si>
  <si>
    <t>VAMP2</t>
  </si>
  <si>
    <t>NSF</t>
  </si>
  <si>
    <t>Vglut3</t>
  </si>
  <si>
    <t>VIM</t>
  </si>
  <si>
    <t>VDAC1</t>
  </si>
  <si>
    <t>VDAC2</t>
  </si>
  <si>
    <t>VDAC3</t>
  </si>
  <si>
    <t>CACNA2D1</t>
  </si>
  <si>
    <t>V-type proton ATPase 116 kDa subunit a isoform 1</t>
  </si>
  <si>
    <t>ATP6V1A</t>
  </si>
  <si>
    <t>V-type proton ATPase subunit B  brain</t>
  </si>
  <si>
    <t>ATP6V1B2</t>
  </si>
  <si>
    <t>Gene Symbol</t>
  </si>
  <si>
    <t>PPP2A 65kD subunit alpha</t>
  </si>
  <si>
    <t>NADH dehydrogenase [ubiquinone] 1 alpha subcomplex subunit 5</t>
  </si>
  <si>
    <t>YTEQITNEK</t>
  </si>
  <si>
    <t>YTEQITNEK[K6]</t>
  </si>
  <si>
    <t>PPP1; catalytic subunit; alpha isoform 2</t>
  </si>
  <si>
    <t>LLEVQGSRPGK</t>
  </si>
  <si>
    <t>LLEVQGSRPGK[K6]</t>
  </si>
  <si>
    <t>Glutamate dehydrogenase</t>
  </si>
  <si>
    <t>TAAYVNAIEK</t>
  </si>
  <si>
    <t>TAAYVNAIEK[K6]</t>
  </si>
  <si>
    <t>ATP synthase subunit O; mitochondrial</t>
  </si>
  <si>
    <t>YATALYSAASK</t>
  </si>
  <si>
    <t>YATALYSAASK[K6]</t>
  </si>
  <si>
    <t>Beta Tubulin</t>
  </si>
  <si>
    <t>INVYYNEAAGNK</t>
  </si>
  <si>
    <t>INVYYNEAAGNK[K6]</t>
  </si>
  <si>
    <t>ATP synthase subunit alpha</t>
  </si>
  <si>
    <t>Calcineurin</t>
  </si>
  <si>
    <t>DTQLQQIVDK</t>
  </si>
  <si>
    <t>DTQLQQIVDK[K6]</t>
  </si>
  <si>
    <t>HWEAELATLK</t>
  </si>
  <si>
    <t>HWEAELATLK[K6]</t>
  </si>
  <si>
    <t>C[Carboxyamidomethyl]AVVDVPFGGAK</t>
  </si>
  <si>
    <t>C[Carboxyamidomethyl]AVVDVPFGGAK[K6]</t>
  </si>
  <si>
    <t>HALIIYDDLSK</t>
  </si>
  <si>
    <t>HALIIYDDLSK[K6]</t>
  </si>
  <si>
    <t>ATP synthase subunit beta; mitochondrial</t>
  </si>
  <si>
    <t>IGLFGGAGVGK</t>
  </si>
  <si>
    <t>IGLFGGAGVGK[K6]</t>
  </si>
  <si>
    <t>VVDLLAPYAK</t>
  </si>
  <si>
    <t>VVDLLAPYAK[K6]</t>
  </si>
  <si>
    <t>RhoB</t>
  </si>
  <si>
    <t>TC[Carboxyamidomethyl]LLIVFSK</t>
  </si>
  <si>
    <t>TC[Carboxyamidomethyl]LLIVFSK[K6]</t>
  </si>
  <si>
    <t>cAMP-dependent protein kinase catalytic subunit alpha</t>
  </si>
  <si>
    <t>ILQAVNFPFLVK</t>
  </si>
  <si>
    <t>ILQAVNFPFLVK[K6]</t>
  </si>
  <si>
    <t>SFLFQLLK</t>
  </si>
  <si>
    <t>SFLFQLLK[K6]</t>
  </si>
  <si>
    <t>RapGEF4</t>
  </si>
  <si>
    <t>ALSHLSTTVK</t>
  </si>
  <si>
    <t>ALSHLSTTVK[K6]</t>
  </si>
  <si>
    <t>mTOR</t>
  </si>
  <si>
    <t>DASAVSLSESK</t>
  </si>
  <si>
    <t>DASAVSLSESK[K6]</t>
  </si>
  <si>
    <t>excitatory amino acid transporter 2</t>
  </si>
  <si>
    <t>SADC[Carboxyamidomethyl]SVEEEPWKR</t>
  </si>
  <si>
    <t>SADC[Carboxyamidomethyl]SVEEEPWK[K6]R</t>
  </si>
  <si>
    <t>Aconitase</t>
  </si>
  <si>
    <t>VAGILTVK</t>
  </si>
  <si>
    <t>VAGILTVK[K6]</t>
  </si>
  <si>
    <t>Voltage-dependent calcium channel subunit alpha-2/delta-1</t>
  </si>
  <si>
    <t>LLKPAVVGIK</t>
  </si>
  <si>
    <t>LLKPAVVGIK[K6]</t>
  </si>
  <si>
    <t>Voltage-dependent L-type calcium channel subunit beta-1</t>
  </si>
  <si>
    <t>HLNVQIAASEK</t>
  </si>
  <si>
    <t>HLNVQIAASEK[K6]</t>
  </si>
  <si>
    <t>LTGSLSGWTSPK</t>
  </si>
  <si>
    <t>LTGSLSGWTSPK[K6]</t>
  </si>
  <si>
    <t>Neurexin 2</t>
  </si>
  <si>
    <t>AIVADPVTFK</t>
  </si>
  <si>
    <t>AIVADPVTFK[K6]</t>
  </si>
  <si>
    <t>HSP 90-alpha</t>
  </si>
  <si>
    <t>NPDDITNEEYGEFYK</t>
  </si>
  <si>
    <t>NPDDITNEEYGEFYK[K6]</t>
  </si>
  <si>
    <t>HSP 90-beta</t>
  </si>
  <si>
    <t>NPDDITQEEYGEFYK</t>
  </si>
  <si>
    <t>NPDDITQEEYGEFYK[K6]</t>
  </si>
  <si>
    <t>TASGVTQLADIYEK</t>
  </si>
  <si>
    <t>TASGVTQLADIYEK[K6]</t>
  </si>
  <si>
    <t>Pyruvate Carboxylase</t>
  </si>
  <si>
    <t>GANAVGYTNYPDNVVFK</t>
  </si>
  <si>
    <t>GANAVGYTNYPDNVVFK[K6]</t>
  </si>
  <si>
    <t>HSP 70 4</t>
  </si>
  <si>
    <t>AFSDPFVEAEK</t>
  </si>
  <si>
    <t>AFSDPFVEAEK[K6]</t>
  </si>
  <si>
    <t>TSVNVVGDSFGAGIVYHLSK</t>
  </si>
  <si>
    <t>TSVNVVGDSFGAGIVYHLSK[K6]</t>
  </si>
  <si>
    <t>SNLAYDIVQLPTGLTGIK</t>
  </si>
  <si>
    <t>SNLAYDIVQLPTGLTGIK[K6]</t>
  </si>
  <si>
    <t>VLGLLGALDPYK</t>
  </si>
  <si>
    <t>VLGLLGALDPYK[K6]</t>
  </si>
  <si>
    <t>Vesicle-trafficking protein SEC22b</t>
  </si>
  <si>
    <t>DLQQYQSQAK</t>
  </si>
  <si>
    <t>DLQQYQSQAK[K6]</t>
  </si>
  <si>
    <t>Stress-induced-phosphoprotein 1</t>
  </si>
  <si>
    <t>DPQALSEHLK</t>
  </si>
  <si>
    <t>DPQALSEHLK[K6]</t>
  </si>
  <si>
    <t>FKBP5</t>
  </si>
  <si>
    <t>ALGLDSANEK</t>
  </si>
  <si>
    <t>ALGLDSANEK[K6]</t>
  </si>
  <si>
    <t>Succinyl CoA Synthetase Alpha</t>
  </si>
  <si>
    <t>IIC[Carboxyamidomethyl]QGFTGK</t>
  </si>
  <si>
    <t>IIC[Carboxyamidomethyl]QGFTGK[K6]</t>
  </si>
  <si>
    <t>GEALSALDSK</t>
  </si>
  <si>
    <t>GEALSALDSK[K6]</t>
  </si>
  <si>
    <t>Malate Dehydrogenase; Mito</t>
  </si>
  <si>
    <t>VNVPVIGGHAGK</t>
  </si>
  <si>
    <t>VNVPVIGGHAGK[K6]</t>
  </si>
  <si>
    <t>Succinate dehydrogenase complex; subunit A</t>
  </si>
  <si>
    <t>VTLEYRPVIDK</t>
  </si>
  <si>
    <t>VTLEYRPVIDK[K6]</t>
  </si>
  <si>
    <t>Aspartate aminotransferase; mitochondrial</t>
  </si>
  <si>
    <t>VGAFTVVC[Carboxyamidomethyl]K</t>
  </si>
  <si>
    <t>VGAFTVVC[Carboxyamidomethyl]K[K6]</t>
  </si>
  <si>
    <t>Malate Dehydrogenase; Cyto</t>
  </si>
  <si>
    <t>VIVVGNPANTNC[Carboxyamidomethyl]LTASK</t>
  </si>
  <si>
    <t>VIVVGNPANTNC[Carboxyamidomethyl]LTASK[K6]</t>
  </si>
  <si>
    <t>LIGPNC[Carboxyamidomethyl]PGVINPGEC[Carboxyamidomethyl]K</t>
  </si>
  <si>
    <t>LIGPNC[Carboxyamidomethyl]PGVINPGEC[Carboxyamidomethyl]K[K6]</t>
  </si>
  <si>
    <t>Citrate synthase</t>
  </si>
  <si>
    <t>ALGFPLERPK</t>
  </si>
  <si>
    <t>ALGFPLERPK[K6]</t>
  </si>
  <si>
    <t>ASAELALGENNEVLK</t>
  </si>
  <si>
    <t>ASAELALGENNEVLK[K6]</t>
  </si>
  <si>
    <t>Adenylate kinase isoenzyme 1</t>
  </si>
  <si>
    <t>IIFVVGGPGSGK</t>
  </si>
  <si>
    <t>IIFVVGGPGSGK[K6]</t>
  </si>
  <si>
    <t>RAB10</t>
  </si>
  <si>
    <t>LLLIGDSGVGK</t>
  </si>
  <si>
    <t>LLLIGDSGVGK[K6]</t>
  </si>
  <si>
    <t>Prostaglandin E synthase 3</t>
  </si>
  <si>
    <t>LTFSC[Carboxyamidomethyl]LGGSDNFK</t>
  </si>
  <si>
    <t>LTFSC[Carboxyamidomethyl]LGGSDNFK[K6]</t>
  </si>
  <si>
    <t>Succinyl CoA Synthetase Beta</t>
  </si>
  <si>
    <t>LYNLFLK</t>
  </si>
  <si>
    <t>LYNLFLK[K6]</t>
  </si>
  <si>
    <t>Succinate dehydrogenase complex; iron-protein subunit B</t>
  </si>
  <si>
    <t>DLVPDLSNFYAQYK</t>
  </si>
  <si>
    <t>DLVPDLSNFYAQYK[K6]</t>
  </si>
  <si>
    <t>FVFSLVDAMNGK</t>
  </si>
  <si>
    <t>FVFSLVDAMNGK[K6]</t>
  </si>
  <si>
    <t>FDFVLQYLNK</t>
  </si>
  <si>
    <t>FDFVLQYLNK[K6]</t>
  </si>
  <si>
    <t>1-phosphatidylinositol-4 5-bisphosphate phosphodiesterase beta-1</t>
  </si>
  <si>
    <t>60 kDa heat shock protein</t>
  </si>
  <si>
    <t>78 kDa glucose-regulated protein</t>
  </si>
  <si>
    <t>ACO1</t>
  </si>
  <si>
    <t>Adaptor-related protein complex 2 alpha 2</t>
  </si>
  <si>
    <t>AP2A2</t>
  </si>
  <si>
    <t>ADD2</t>
  </si>
  <si>
    <t>Adenylate kinase 1</t>
  </si>
  <si>
    <t>AK1</t>
  </si>
  <si>
    <t>AMPA2</t>
  </si>
  <si>
    <t>GRIA2</t>
  </si>
  <si>
    <t>AMPA4</t>
  </si>
  <si>
    <t>GRIA4</t>
  </si>
  <si>
    <t xml:space="preserve">AP-1 complex subunit beta-1 isoform </t>
  </si>
  <si>
    <t>ATP5A</t>
  </si>
  <si>
    <t>ATP synthase subunit beta</t>
  </si>
  <si>
    <t>ATP5B</t>
  </si>
  <si>
    <t>ATP synthase subunit O</t>
  </si>
  <si>
    <t>ATPO</t>
  </si>
  <si>
    <t>ATPase H transporting lysosomal V0 subunit a1</t>
  </si>
  <si>
    <t>PPP3CB</t>
  </si>
  <si>
    <t>PRKACA</t>
  </si>
  <si>
    <t>Chapsyn 110</t>
  </si>
  <si>
    <t>DLG2</t>
  </si>
  <si>
    <t>CS</t>
  </si>
  <si>
    <t>EAAT1</t>
  </si>
  <si>
    <t>FLOT1</t>
  </si>
  <si>
    <t>HSPA4</t>
  </si>
  <si>
    <t>HSP90A</t>
  </si>
  <si>
    <t>HSP90B</t>
  </si>
  <si>
    <t xml:space="preserve">Inositol 1 4 5 </t>
  </si>
  <si>
    <t>isocitrate dehydrogenase [NAD] subunit alpha mitochondrial</t>
  </si>
  <si>
    <t>Kainate Receptor 2</t>
  </si>
  <si>
    <t xml:space="preserve">GRIA6 </t>
  </si>
  <si>
    <t>Malate Dehydrogenase</t>
  </si>
  <si>
    <t>MDH1</t>
  </si>
  <si>
    <t>mGluR2 and 3</t>
  </si>
  <si>
    <t>GRM2/3</t>
  </si>
  <si>
    <t>mGluR3</t>
  </si>
  <si>
    <t>GRM2</t>
  </si>
  <si>
    <t>mGluR5</t>
  </si>
  <si>
    <t>GRM5</t>
  </si>
  <si>
    <t>NADH dehydrogenase (ubiquinone) 1 alpha subcomplex</t>
  </si>
  <si>
    <t>NADH dehydrogenase [ubiquinone] 1 alpha subcomplex subunit 10</t>
  </si>
  <si>
    <t>NADH dehydrogenase [ubiquinone] flavoprotein 1</t>
  </si>
  <si>
    <t>NADH-ubiquinone oxidoreductase 75 kDa subunit</t>
  </si>
  <si>
    <t>Neurexin 1 and 3</t>
  </si>
  <si>
    <t>NRXN1/3</t>
  </si>
  <si>
    <t>NRXN2</t>
  </si>
  <si>
    <t>neurochondrin</t>
  </si>
  <si>
    <t>neurofascin</t>
  </si>
  <si>
    <t>NR1</t>
  </si>
  <si>
    <t>GRIN1</t>
  </si>
  <si>
    <t>NR2B</t>
  </si>
  <si>
    <t>OGDH</t>
  </si>
  <si>
    <t>Peroxiredoxin 5</t>
  </si>
  <si>
    <t>phosphate carrier protein</t>
  </si>
  <si>
    <t>PKCg</t>
  </si>
  <si>
    <t>KCTD12</t>
  </si>
  <si>
    <t>Potassium voltage-gated channel shaker-related subfamily member 4</t>
  </si>
  <si>
    <t>KCNA4</t>
  </si>
  <si>
    <t>protein phosphatase 1, catalytic subunit, alpha</t>
  </si>
  <si>
    <t>PPP1CA</t>
  </si>
  <si>
    <t>Serine/threonine-protein phosphatase 2A 65 kDa regulatory subunit A alpha isoform </t>
  </si>
  <si>
    <t>PTGES3</t>
  </si>
  <si>
    <t>PSMD1</t>
  </si>
  <si>
    <t>proteasome subunit alpha-1</t>
  </si>
  <si>
    <t>PSMA1</t>
  </si>
  <si>
    <t>protein phosphatase 1 alpha catalytic subunit</t>
  </si>
  <si>
    <t>protein phosphatase 3 catalytic subunit  alpha isoform</t>
  </si>
  <si>
    <t>PC</t>
  </si>
  <si>
    <t>RHOB</t>
  </si>
  <si>
    <t xml:space="preserve">septin 3 </t>
  </si>
  <si>
    <t>SHANK3</t>
  </si>
  <si>
    <t>STIP1</t>
  </si>
  <si>
    <t>Succinate dehydrogenase [ubiquinone] iron-sulfur subunit, mitochondrial</t>
  </si>
  <si>
    <t>SDHB</t>
  </si>
  <si>
    <t>SUCLG1</t>
  </si>
  <si>
    <t>SUCLA2</t>
  </si>
  <si>
    <t>Synapsin 2</t>
  </si>
  <si>
    <t>SYN2</t>
  </si>
  <si>
    <t>Tyrosine 3/tryptophan 5 -monooxygenase activation protein</t>
  </si>
  <si>
    <t>UBA1</t>
  </si>
  <si>
    <t>SEC22B</t>
  </si>
  <si>
    <t>voltage-dependent anion-selective channel protein 1</t>
  </si>
  <si>
    <t xml:space="preserve">voltage-dependent anion-selective channel protein 2 </t>
  </si>
  <si>
    <t xml:space="preserve">V-type proton ATPase subunit B brain isoform </t>
  </si>
  <si>
    <t>Offical Gene Symbol</t>
  </si>
  <si>
    <t>Official Gene Symbol</t>
  </si>
  <si>
    <t>Common Proetin Name</t>
  </si>
  <si>
    <t>S</t>
  </si>
  <si>
    <t>Diagnosis</t>
  </si>
  <si>
    <t>Subjec #</t>
  </si>
  <si>
    <t>Avg, C</t>
  </si>
  <si>
    <t>Avg, S</t>
  </si>
  <si>
    <t>Ratio</t>
  </si>
  <si>
    <t>SCZ/CTL</t>
  </si>
  <si>
    <t>ATP5O</t>
  </si>
  <si>
    <t>GNA</t>
  </si>
  <si>
    <t>RAB1A/1B</t>
  </si>
  <si>
    <t xml:space="preserve">GRIK2 </t>
  </si>
  <si>
    <t>Proteins identified by 2D-LC-MS/MS</t>
  </si>
  <si>
    <t>Two biological replicates were used to search against the human IPI v3.43 protein database using SEQUEST.</t>
  </si>
  <si>
    <t xml:space="preserve">Search results from both replicates  were integrated using the statistical algorithim EBP. </t>
  </si>
  <si>
    <t>1780 unique proteins with an expression probability &gt;0.90 and a false detection rate below 1% are listed.</t>
  </si>
  <si>
    <t>139 additional proteins with a probability of expression &gt;0.90 are members of groups of similar proteins, which cannot be distinguished based on the peptide evidence. (There entry number contains a letter.)</t>
  </si>
  <si>
    <t>For each entry the following is shown: protein probability, percent coverage, IPI number (includes hyperlink to IPI database), hyperlink to the APROPOS annotation database, description (protein name),</t>
  </si>
  <si>
    <t xml:space="preserve">   additional IPI accession numbers, ensembl accession no., trembl accession no., swissprot accession no (where these exist).</t>
  </si>
  <si>
    <t>entry no.</t>
  </si>
  <si>
    <t>group probability (p)</t>
  </si>
  <si>
    <t>protein probability (p)</t>
  </si>
  <si>
    <t>percent coverage (%)</t>
  </si>
  <si>
    <t>IPI accession      (hyperlink)</t>
  </si>
  <si>
    <t>"apropos" annotation (hyperlink)</t>
  </si>
  <si>
    <t>gene symbol</t>
  </si>
  <si>
    <t>description</t>
  </si>
  <si>
    <t>accession           (IPI)</t>
  </si>
  <si>
    <t>accession       (ensemble)</t>
  </si>
  <si>
    <t>accession              (trembl)</t>
  </si>
  <si>
    <t>accession            (swissprot)</t>
  </si>
  <si>
    <t>RPS18</t>
  </si>
  <si>
    <t xml:space="preserve">40S ribosomal protein S18 </t>
  </si>
  <si>
    <t>IPI00013296</t>
  </si>
  <si>
    <t>ENSP00000211372</t>
  </si>
  <si>
    <t>Q5GGW2</t>
  </si>
  <si>
    <t>P62269</t>
  </si>
  <si>
    <t xml:space="preserve">PPP1R9B </t>
  </si>
  <si>
    <t xml:space="preserve">protein phosphatase 1, regulatory subunit 9B </t>
  </si>
  <si>
    <t>IPI00045550</t>
  </si>
  <si>
    <t>ENSP00000320510</t>
  </si>
  <si>
    <t>Q96B17</t>
  </si>
  <si>
    <t>Q96SB3</t>
  </si>
  <si>
    <t xml:space="preserve">ATP6V1H </t>
  </si>
  <si>
    <t xml:space="preserve">Isoform 1 of Vacuolar proton pump subunit H </t>
  </si>
  <si>
    <t>IPI00296191 IPI00414079</t>
  </si>
  <si>
    <t>ENSP00000352522 ENSP00000347359</t>
  </si>
  <si>
    <t>Q8TF11</t>
  </si>
  <si>
    <t/>
  </si>
  <si>
    <t xml:space="preserve">MAPRE2 </t>
  </si>
  <si>
    <t xml:space="preserve">Isoform 1 of Microtubule-associated protein RP/EB family member 2 </t>
  </si>
  <si>
    <t>IPI00003420</t>
  </si>
  <si>
    <t>ENSP00000300249</t>
  </si>
  <si>
    <t xml:space="preserve">PHGDH </t>
  </si>
  <si>
    <t xml:space="preserve">D-3-phosphoglycerate dehydrogenase </t>
  </si>
  <si>
    <t>IPI00011200</t>
  </si>
  <si>
    <t>ENSP00000358417</t>
  </si>
  <si>
    <t>O43175</t>
  </si>
  <si>
    <t xml:space="preserve">DLG4 </t>
  </si>
  <si>
    <t xml:space="preserve">85 kDa protein </t>
  </si>
  <si>
    <t>IPI00790650 IPI00019213 IPI00789794 IPI00619928</t>
  </si>
  <si>
    <t>ENSP00000293813 ENSP00000307471 ENSP00000370298</t>
  </si>
  <si>
    <t>Q3ZCU5</t>
  </si>
  <si>
    <t xml:space="preserve">CSRP1 </t>
  </si>
  <si>
    <t xml:space="preserve">Cysteine and glycine-rich protein 1 </t>
  </si>
  <si>
    <t>IPI00442073</t>
  </si>
  <si>
    <t>ENSP00000345079</t>
  </si>
  <si>
    <t>A8K268</t>
  </si>
  <si>
    <t>P21291</t>
  </si>
  <si>
    <t xml:space="preserve">GNAZ </t>
  </si>
  <si>
    <t xml:space="preserve">Guanine nucleotide-binding protein G </t>
  </si>
  <si>
    <t>IPI00328128</t>
  </si>
  <si>
    <t>ENSP00000248996</t>
  </si>
  <si>
    <t>Q8IY73</t>
  </si>
  <si>
    <t>P19086</t>
  </si>
  <si>
    <t xml:space="preserve">NCAN </t>
  </si>
  <si>
    <t xml:space="preserve">Neurocan core protein precursor </t>
  </si>
  <si>
    <t>IPI00159927</t>
  </si>
  <si>
    <t>ENSP00000252575</t>
  </si>
  <si>
    <t>Q4LE67</t>
  </si>
  <si>
    <t>O14594</t>
  </si>
  <si>
    <t xml:space="preserve">TKT </t>
  </si>
  <si>
    <t xml:space="preserve">Transketolase variant (Fragment) </t>
  </si>
  <si>
    <t>IPI00788802 IPI00643920 IPI00792641</t>
  </si>
  <si>
    <t>ENSP00000296289</t>
  </si>
  <si>
    <t>Q53EM5 A8K089 Q6MZE3</t>
  </si>
  <si>
    <t>P29401</t>
  </si>
  <si>
    <t xml:space="preserve">CNP </t>
  </si>
  <si>
    <t xml:space="preserve">Isoform CNPII of 2',3'-cyclic-nucleotide 3'-phosphodiesterase </t>
  </si>
  <si>
    <t>IPI00306667</t>
  </si>
  <si>
    <t>ENSP00000377470</t>
  </si>
  <si>
    <t xml:space="preserve">ACTR1B </t>
  </si>
  <si>
    <t xml:space="preserve">Beta-centractin </t>
  </si>
  <si>
    <t>IPI00029469</t>
  </si>
  <si>
    <t>ENSP00000289228</t>
  </si>
  <si>
    <t>Q13841</t>
  </si>
  <si>
    <t>P42025</t>
  </si>
  <si>
    <t xml:space="preserve">ACLY </t>
  </si>
  <si>
    <t xml:space="preserve">ATP-citrate synthase </t>
  </si>
  <si>
    <t>IPI00021290 IPI00394838</t>
  </si>
  <si>
    <t>ENSP00000253792 ENSP00000345398</t>
  </si>
  <si>
    <t>Q4LE36 Q8N9C4</t>
  </si>
  <si>
    <t>P53396</t>
  </si>
  <si>
    <t xml:space="preserve">HNRNPK </t>
  </si>
  <si>
    <t xml:space="preserve">Isoform 2 of Heterogeneous nuclear ribonucleoprotein K </t>
  </si>
  <si>
    <t>IPI00216746 IPI00216049 IPI00514561 IPI00807545</t>
  </si>
  <si>
    <t>ENSP00000365439 ENSP00000317788 ENSP00000365440 ENSP00000365434</t>
  </si>
  <si>
    <t>Q5EC54 Q5T6W4 Q5T6W5 Q5T6W2</t>
  </si>
  <si>
    <t xml:space="preserve">ATP1A3 </t>
  </si>
  <si>
    <t xml:space="preserve">Sodium/potassium-transporting ATPase subunit alpha-3 </t>
  </si>
  <si>
    <t>IPI00302840 IPI00788782</t>
  </si>
  <si>
    <t>ENSP00000302397</t>
  </si>
  <si>
    <t>Q58I21 Q53ES0</t>
  </si>
  <si>
    <t>P13637</t>
  </si>
  <si>
    <t xml:space="preserve">CORO1A </t>
  </si>
  <si>
    <t xml:space="preserve">Coronin-1A </t>
  </si>
  <si>
    <t>IPI00010133</t>
  </si>
  <si>
    <t>ENSP00000219150</t>
  </si>
  <si>
    <t>P31146</t>
  </si>
  <si>
    <t xml:space="preserve">SPTBN4 </t>
  </si>
  <si>
    <t xml:space="preserve">Isoform 1 of Spectrin beta chain, brain 3 </t>
  </si>
  <si>
    <t>IPI00018829 IPI00217047</t>
  </si>
  <si>
    <t>ENSP00000263373 ENSP00000375879</t>
  </si>
  <si>
    <t>Q71S07</t>
  </si>
  <si>
    <t xml:space="preserve">RNH1 </t>
  </si>
  <si>
    <t xml:space="preserve">Ribonuclease inhibitor </t>
  </si>
  <si>
    <t>IPI00550069</t>
  </si>
  <si>
    <t>ENSP00000346402</t>
  </si>
  <si>
    <t>Q59GB3</t>
  </si>
  <si>
    <t>P13489</t>
  </si>
  <si>
    <t xml:space="preserve">SYNGAP1 </t>
  </si>
  <si>
    <t xml:space="preserve">Isoform 1 of Ras GTPase-activating protein SynGAP </t>
  </si>
  <si>
    <t>IPI00177884 IPI00847493 IPI00337790 IPI00796859</t>
  </si>
  <si>
    <t>ENSP00000293748 ENSP00000378509</t>
  </si>
  <si>
    <t xml:space="preserve">CRIP2 </t>
  </si>
  <si>
    <t xml:space="preserve">Cysteine-rich protein 2 </t>
  </si>
  <si>
    <t>IPI00006034</t>
  </si>
  <si>
    <t>ENSP00000328521</t>
  </si>
  <si>
    <t>A1A4U1</t>
  </si>
  <si>
    <t>P52943</t>
  </si>
  <si>
    <t xml:space="preserve">PSMC3 </t>
  </si>
  <si>
    <t xml:space="preserve">26S protease regulatory subunit 6A </t>
  </si>
  <si>
    <t>IPI00018398</t>
  </si>
  <si>
    <t>ENSP00000298852</t>
  </si>
  <si>
    <t>A8K781</t>
  </si>
  <si>
    <t>P17980</t>
  </si>
  <si>
    <t xml:space="preserve">CKMT1A </t>
  </si>
  <si>
    <t xml:space="preserve">Creatine kinase, ubiquitous mitochondrial precursor </t>
  </si>
  <si>
    <t>IPI00658109</t>
  </si>
  <si>
    <t>ENSP00000300283</t>
  </si>
  <si>
    <t>P12532</t>
  </si>
  <si>
    <t xml:space="preserve">OGDHL </t>
  </si>
  <si>
    <t xml:space="preserve">2-oxoglutarate dehydrogenase E1 component-like, mitochondrial precursor </t>
  </si>
  <si>
    <t>IPI00643720</t>
  </si>
  <si>
    <t>ENSP00000363216</t>
  </si>
  <si>
    <t>A8K2G1</t>
  </si>
  <si>
    <t>Q9ULD0</t>
  </si>
  <si>
    <t xml:space="preserve">GSK3B </t>
  </si>
  <si>
    <t xml:space="preserve">Isoform 1 of Glycogen synthase kinase-3 beta </t>
  </si>
  <si>
    <t>IPI00028570 IPI00216190</t>
  </si>
  <si>
    <t>ENSP00000264235 ENSP00000324806</t>
  </si>
  <si>
    <t>Q6FI27</t>
  </si>
  <si>
    <t xml:space="preserve">HOMER1 </t>
  </si>
  <si>
    <t xml:space="preserve">Isoform 1 of Homer protein homolog 1 </t>
  </si>
  <si>
    <t>IPI00003566</t>
  </si>
  <si>
    <t>ENSP00000334382</t>
  </si>
  <si>
    <t>Q53F18</t>
  </si>
  <si>
    <t xml:space="preserve">PPP2R1A </t>
  </si>
  <si>
    <t xml:space="preserve">Serine/threonine-protein phosphatase 2A 65 kDa regulatory subunit A alpha isoform </t>
  </si>
  <si>
    <t>IPI00554737</t>
  </si>
  <si>
    <t>ENSP00000324804</t>
  </si>
  <si>
    <t>A8K3H8</t>
  </si>
  <si>
    <t>P30153</t>
  </si>
  <si>
    <t xml:space="preserve">ATP2A2 </t>
  </si>
  <si>
    <t xml:space="preserve">110 kDa protein </t>
  </si>
  <si>
    <t>IPI00794296 IPI00219078 IPI00792389 IPI00177817 IPI00747443</t>
  </si>
  <si>
    <t>ENSP00000324892 ENSP00000311186 ENSP00000366913</t>
  </si>
  <si>
    <t>A6NDN7</t>
  </si>
  <si>
    <t xml:space="preserve">BASP1 </t>
  </si>
  <si>
    <t xml:space="preserve">Brain acid soluble protein 1 </t>
  </si>
  <si>
    <t>IPI00299024</t>
  </si>
  <si>
    <t>ENSP00000319281</t>
  </si>
  <si>
    <t>P80723</t>
  </si>
  <si>
    <t xml:space="preserve">NDUFS5 </t>
  </si>
  <si>
    <t xml:space="preserve">NADH dehydrogenase </t>
  </si>
  <si>
    <t>IPI00220063</t>
  </si>
  <si>
    <t>ENSP00000362058</t>
  </si>
  <si>
    <t>Q6IBA0</t>
  </si>
  <si>
    <t>O43920</t>
  </si>
  <si>
    <t xml:space="preserve">NAP1L4 </t>
  </si>
  <si>
    <t xml:space="preserve">Nucleosome assembly protein 1-like 4 </t>
  </si>
  <si>
    <t>IPI00017763</t>
  </si>
  <si>
    <t>ENSP00000369915</t>
  </si>
  <si>
    <t>A8MZ22</t>
  </si>
  <si>
    <t>Q99733</t>
  </si>
  <si>
    <t xml:space="preserve">HSPA12A </t>
  </si>
  <si>
    <t xml:space="preserve">Heat shock 70 kDa protein 12A </t>
  </si>
  <si>
    <t>IPI00011932</t>
  </si>
  <si>
    <t>ENSP00000298777</t>
  </si>
  <si>
    <t>A6NJW2</t>
  </si>
  <si>
    <t>O43301</t>
  </si>
  <si>
    <t xml:space="preserve">NCKAP1 </t>
  </si>
  <si>
    <t xml:space="preserve">NCK-associated protein 1 isoform 2 </t>
  </si>
  <si>
    <t>IPI00409684 IPI00031982</t>
  </si>
  <si>
    <t>ENSP00000354251 ENSP00000355348</t>
  </si>
  <si>
    <t>Q53QN5</t>
  </si>
  <si>
    <t>Q9Y2A7</t>
  </si>
  <si>
    <t xml:space="preserve">ATP5L </t>
  </si>
  <si>
    <t xml:space="preserve">ATP synthase subunit g, mitochondrial </t>
  </si>
  <si>
    <t>IPI00027448</t>
  </si>
  <si>
    <t>ENSP00000300688</t>
  </si>
  <si>
    <t>A8K0K3</t>
  </si>
  <si>
    <t>O75964</t>
  </si>
  <si>
    <t xml:space="preserve">HSPB1 </t>
  </si>
  <si>
    <t xml:space="preserve">Heat shock protein beta-1 </t>
  </si>
  <si>
    <t>IPI00025512</t>
  </si>
  <si>
    <t>ENSP00000248553</t>
  </si>
  <si>
    <t>Q96C20</t>
  </si>
  <si>
    <t>P04792</t>
  </si>
  <si>
    <t xml:space="preserve">SGIP1 </t>
  </si>
  <si>
    <t xml:space="preserve">Isoform 2 of SH3-containing GRB2-like protein 3-interacting protein 1 </t>
  </si>
  <si>
    <t>IPI00784625 IPI00031087</t>
  </si>
  <si>
    <t>ENSP00000312722 ENSP00000360076</t>
  </si>
  <si>
    <t xml:space="preserve">HADHB </t>
  </si>
  <si>
    <t xml:space="preserve">Trifunctional enzyme subunit beta, mitochondrial precursor </t>
  </si>
  <si>
    <t>IPI00022793</t>
  </si>
  <si>
    <t>ENSP00000325136</t>
  </si>
  <si>
    <t>P55084</t>
  </si>
  <si>
    <t xml:space="preserve">HSD17B4 </t>
  </si>
  <si>
    <t xml:space="preserve">Peroxisomal multifunctional enzyme type 2 </t>
  </si>
  <si>
    <t>IPI00019912</t>
  </si>
  <si>
    <t>ENSP00000256216</t>
  </si>
  <si>
    <t>P51659</t>
  </si>
  <si>
    <t xml:space="preserve">AP2M1 </t>
  </si>
  <si>
    <t xml:space="preserve">adaptor-related protein complex 2, mu 1 subunit isoform b </t>
  </si>
  <si>
    <t>IPI00619900 IPI00022256</t>
  </si>
  <si>
    <t>ENSP00000371894 ENSP00000292807</t>
  </si>
  <si>
    <t>A6NE12</t>
  </si>
  <si>
    <t>Q96CW1</t>
  </si>
  <si>
    <t xml:space="preserve">YWHAQ </t>
  </si>
  <si>
    <t xml:space="preserve">14-3-3 protein theta </t>
  </si>
  <si>
    <t>IPI00018146</t>
  </si>
  <si>
    <t>ENSP00000238081</t>
  </si>
  <si>
    <t>Q53S41</t>
  </si>
  <si>
    <t>P27348</t>
  </si>
  <si>
    <t xml:space="preserve">VAPA </t>
  </si>
  <si>
    <t xml:space="preserve">vesicle-associated membrane protein-associated protein A isoform 1 </t>
  </si>
  <si>
    <t>IPI00374657 IPI00871804 IPI00640416 IPI00170692</t>
  </si>
  <si>
    <t>ENSP00000345656 ENSP00000382879 ENSP00000217602 ENSP00000382880</t>
  </si>
  <si>
    <t>A6NDZ0 A8MY38 A8KA83</t>
  </si>
  <si>
    <t>Q9P0L0</t>
  </si>
  <si>
    <t xml:space="preserve">HNRNPH1 </t>
  </si>
  <si>
    <t xml:space="preserve">HNRPH1 protein </t>
  </si>
  <si>
    <t>IPI00479191 IPI00013881</t>
  </si>
  <si>
    <t>ENSP00000327539 ENSP00000349168</t>
  </si>
  <si>
    <t>Q6IBM4 Q68DG4</t>
  </si>
  <si>
    <t>P31943</t>
  </si>
  <si>
    <t xml:space="preserve">STXBP1 </t>
  </si>
  <si>
    <t xml:space="preserve">Isoform 1 of Syntaxin-binding protein 1 </t>
  </si>
  <si>
    <t>IPI00084828</t>
  </si>
  <si>
    <t>ENSP00000362396</t>
  </si>
  <si>
    <t>Q59GC9</t>
  </si>
  <si>
    <t xml:space="preserve">WASF1 </t>
  </si>
  <si>
    <t xml:space="preserve">Wiskott-Aldrich syndrome protein family member 1 </t>
  </si>
  <si>
    <t>IPI00022007</t>
  </si>
  <si>
    <t>ENSP00000352425</t>
  </si>
  <si>
    <t>Q5SZK7</t>
  </si>
  <si>
    <t>Q92558</t>
  </si>
  <si>
    <t xml:space="preserve">YWHAB </t>
  </si>
  <si>
    <t xml:space="preserve">Isoform Long of 14-3-3 protein beta/alpha </t>
  </si>
  <si>
    <t>IPI00216318 IPI00759832</t>
  </si>
  <si>
    <t>ENSP00000300161</t>
  </si>
  <si>
    <t>A8K9K2</t>
  </si>
  <si>
    <t xml:space="preserve">SFXN3 </t>
  </si>
  <si>
    <t xml:space="preserve">sideroflexin 3 </t>
  </si>
  <si>
    <t>IPI00793874 IPI00871988</t>
  </si>
  <si>
    <t>ENSP00000224807 ENSP00000359220</t>
  </si>
  <si>
    <t>A6NCZ6</t>
  </si>
  <si>
    <t>Q9BWM7</t>
  </si>
  <si>
    <t xml:space="preserve">KIAA1045 </t>
  </si>
  <si>
    <t xml:space="preserve">Protein KIAA1045 </t>
  </si>
  <si>
    <t>IPI00852954</t>
  </si>
  <si>
    <t>ENSP00000242315</t>
  </si>
  <si>
    <t>Q58FF1</t>
  </si>
  <si>
    <t>Q9UPV7</t>
  </si>
  <si>
    <t xml:space="preserve">CCT5 </t>
  </si>
  <si>
    <t xml:space="preserve">T-complex protein 1 subunit epsilon </t>
  </si>
  <si>
    <t>IPI00010720</t>
  </si>
  <si>
    <t>ENSP00000280326</t>
  </si>
  <si>
    <t>A8JZY8</t>
  </si>
  <si>
    <t>P48643</t>
  </si>
  <si>
    <t xml:space="preserve">DLD </t>
  </si>
  <si>
    <t xml:space="preserve">Dihydrolipoyl dehydrogenase, mitochondrial precursor </t>
  </si>
  <si>
    <t>IPI00015911</t>
  </si>
  <si>
    <t>ENSP00000205402</t>
  </si>
  <si>
    <t>P09622</t>
  </si>
  <si>
    <t xml:space="preserve">WDR47 </t>
  </si>
  <si>
    <t xml:space="preserve">Isoform 1 of WD repeat-containing protein 47 </t>
  </si>
  <si>
    <t>IPI00217629 IPI00645640 IPI00479795</t>
  </si>
  <si>
    <t>ENSP00000358979 ENSP00000358982 ENSP00000350301</t>
  </si>
  <si>
    <t>Q5TYV7 Q5TYV8 Q5TYV9</t>
  </si>
  <si>
    <t xml:space="preserve">HAPLN4 </t>
  </si>
  <si>
    <t xml:space="preserve">Hyaluronan and proteoglycan link protein 4 precursor </t>
  </si>
  <si>
    <t>IPI00044707</t>
  </si>
  <si>
    <t>ENSP00000291481</t>
  </si>
  <si>
    <t>A5PKW5</t>
  </si>
  <si>
    <t>Q86UW8</t>
  </si>
  <si>
    <t xml:space="preserve">AARS </t>
  </si>
  <si>
    <t xml:space="preserve">Alanyl-tRNA synthetase, cytoplasmic </t>
  </si>
  <si>
    <t>IPI00027442</t>
  </si>
  <si>
    <t>ENSP00000261772</t>
  </si>
  <si>
    <t>P49588</t>
  </si>
  <si>
    <t xml:space="preserve">KIF2A </t>
  </si>
  <si>
    <t xml:space="preserve">Isoform 3 of Kinesin-like protein KIF2A </t>
  </si>
  <si>
    <t>IPI00867746 IPI00848334 IPI00010368 IPI00867529</t>
  </si>
  <si>
    <t>ENSP00000230731</t>
  </si>
  <si>
    <t>B0AZS5</t>
  </si>
  <si>
    <t xml:space="preserve">PRKCG </t>
  </si>
  <si>
    <t xml:space="preserve">Protein kinase C gamma type </t>
  </si>
  <si>
    <t>IPI00007128</t>
  </si>
  <si>
    <t>ENSP00000263431</t>
  </si>
  <si>
    <t>Q59EZ0</t>
  </si>
  <si>
    <t>P05129</t>
  </si>
  <si>
    <t>WDR13</t>
  </si>
  <si>
    <t xml:space="preserve"> WD repeat-containing protein 13</t>
  </si>
  <si>
    <t>IPI00016988 IPI00890776</t>
  </si>
  <si>
    <t>Q6NXG4</t>
  </si>
  <si>
    <t xml:space="preserve">DCTN4 </t>
  </si>
  <si>
    <t xml:space="preserve">Dynactin subunit 4 </t>
  </si>
  <si>
    <t>IPI00550852</t>
  </si>
  <si>
    <t>ENSP00000255263</t>
  </si>
  <si>
    <t>Q9NSJ5</t>
  </si>
  <si>
    <t>Q9UJW0</t>
  </si>
  <si>
    <t xml:space="preserve">GNA13 </t>
  </si>
  <si>
    <t xml:space="preserve">Guanine nucleotide-binding protein alpha-13 subunit </t>
  </si>
  <si>
    <t>IPI00290928</t>
  </si>
  <si>
    <t>ENSP00000239138</t>
  </si>
  <si>
    <t>Q14344</t>
  </si>
  <si>
    <t xml:space="preserve">PALM </t>
  </si>
  <si>
    <t xml:space="preserve">Isoform 1 of Paralemmin </t>
  </si>
  <si>
    <t>IPI00301023 IPI00871961</t>
  </si>
  <si>
    <t>ENSP00000341911 ENSP00000379265</t>
  </si>
  <si>
    <t xml:space="preserve">EPB41L1 </t>
  </si>
  <si>
    <t xml:space="preserve">Putative uncharacterized protein DKFZp451F1711 </t>
  </si>
  <si>
    <t>IPI00384975</t>
  </si>
  <si>
    <t>ENSP00000339184</t>
  </si>
  <si>
    <t>Q7Z3C9</t>
  </si>
  <si>
    <t xml:space="preserve">TLN2 </t>
  </si>
  <si>
    <t xml:space="preserve">Talin-2 </t>
  </si>
  <si>
    <t>IPI00219299</t>
  </si>
  <si>
    <t>ENSP00000303476</t>
  </si>
  <si>
    <t>A6NLB8</t>
  </si>
  <si>
    <t>Q9Y4G6</t>
  </si>
  <si>
    <t xml:space="preserve">PACSIN1 </t>
  </si>
  <si>
    <t xml:space="preserve">Protein kinase C and casein kinase substrate in neurons protein 1 </t>
  </si>
  <si>
    <t>IPI00011515</t>
  </si>
  <si>
    <t>ENSP00000244458</t>
  </si>
  <si>
    <t>Q5TZC3</t>
  </si>
  <si>
    <t>Q9BY11</t>
  </si>
  <si>
    <t xml:space="preserve">NDUFS1 </t>
  </si>
  <si>
    <t xml:space="preserve">NADH-ubiquinone oxidoreductase 75 kDa subunit, mitochondrial precursor </t>
  </si>
  <si>
    <t>IPI00604664</t>
  </si>
  <si>
    <t>ENSP00000233190</t>
  </si>
  <si>
    <t>Q9P1A0</t>
  </si>
  <si>
    <t>P28331</t>
  </si>
  <si>
    <t xml:space="preserve">MPP6 </t>
  </si>
  <si>
    <t xml:space="preserve">MAGUK p55 subfamily member 6 </t>
  </si>
  <si>
    <t>IPI00303280</t>
  </si>
  <si>
    <t>ENSP00000222644</t>
  </si>
  <si>
    <t>A4D157</t>
  </si>
  <si>
    <t>Q9NZW5</t>
  </si>
  <si>
    <t xml:space="preserve">PRKAR2B </t>
  </si>
  <si>
    <t xml:space="preserve">cAMP-dependent protein kinase type II-beta regulatory subunit </t>
  </si>
  <si>
    <t>IPI00554752</t>
  </si>
  <si>
    <t>ENSP00000265717</t>
  </si>
  <si>
    <t>A4D0R9</t>
  </si>
  <si>
    <t>P31323</t>
  </si>
  <si>
    <t xml:space="preserve">IDH2 </t>
  </si>
  <si>
    <t xml:space="preserve">Isocitrate dehydrogenase </t>
  </si>
  <si>
    <t>IPI00011107</t>
  </si>
  <si>
    <t>ENSP00000331897</t>
  </si>
  <si>
    <t>Q53GL5</t>
  </si>
  <si>
    <t>P48735</t>
  </si>
  <si>
    <t xml:space="preserve">ABR </t>
  </si>
  <si>
    <t xml:space="preserve">Isoform Long of Active breakpoint cluster region-related protein </t>
  </si>
  <si>
    <t>IPI00030389 IPI00298955</t>
  </si>
  <si>
    <t>ENSP00000303909 ENSP00000291107</t>
  </si>
  <si>
    <t xml:space="preserve">PDE2A </t>
  </si>
  <si>
    <t xml:space="preserve">cGMP-dependent 3',5'-cyclic phosphodiesterase </t>
  </si>
  <si>
    <t>IPI00451132</t>
  </si>
  <si>
    <t>ENSP00000334910</t>
  </si>
  <si>
    <t>Q5J793</t>
  </si>
  <si>
    <t>O00408</t>
  </si>
  <si>
    <t xml:space="preserve">AK5 </t>
  </si>
  <si>
    <t xml:space="preserve">Putative uncharacterized protein </t>
  </si>
  <si>
    <t>IPI00743623 IPI00844054</t>
  </si>
  <si>
    <t>ENSP00000346577 ENSP00000341430</t>
  </si>
  <si>
    <t>Q5U622 Q6FH66</t>
  </si>
  <si>
    <t>Q9Y6K8</t>
  </si>
  <si>
    <t xml:space="preserve">SLC12A2 </t>
  </si>
  <si>
    <t xml:space="preserve">Isoform 1 of Solute carrier family 12 member 2 </t>
  </si>
  <si>
    <t>IPI00022649 IPI00220844</t>
  </si>
  <si>
    <t>ENSP00000262461 ENSP00000340878</t>
  </si>
  <si>
    <t>Q4G117 Q59GB7</t>
  </si>
  <si>
    <t xml:space="preserve">TRIM3 </t>
  </si>
  <si>
    <t xml:space="preserve">tripartite motif-containing 3 </t>
  </si>
  <si>
    <t>IPI00607657 IPI00445029</t>
  </si>
  <si>
    <t>ENSP00000340797 ENSP00000369246</t>
  </si>
  <si>
    <t>Q4V9L4 Q6ZTE7</t>
  </si>
  <si>
    <t xml:space="preserve">LIN7A </t>
  </si>
  <si>
    <t xml:space="preserve">Lin-7 homolog A </t>
  </si>
  <si>
    <t>IPI00005824</t>
  </si>
  <si>
    <t>ENSP00000261203</t>
  </si>
  <si>
    <t>A4FTY3</t>
  </si>
  <si>
    <t>O14910</t>
  </si>
  <si>
    <t xml:space="preserve">FBXO2 </t>
  </si>
  <si>
    <t xml:space="preserve">F-box only protein 2 </t>
  </si>
  <si>
    <t>IPI00007087</t>
  </si>
  <si>
    <t>ENSP00000346240</t>
  </si>
  <si>
    <t>Q9UK22</t>
  </si>
  <si>
    <t xml:space="preserve">HK1 </t>
  </si>
  <si>
    <t xml:space="preserve">Isoform 1 of Hexokinase-1 </t>
  </si>
  <si>
    <t>IPI00018246 IPI00220665 IPI00220667 IPI00220663</t>
  </si>
  <si>
    <t>ENSP00000352398 ENSP00000348697 ENSP00000353433 ENSP00000298649</t>
  </si>
  <si>
    <t>Q71V75 A8K7J7 B1AR62 B1AR63</t>
  </si>
  <si>
    <t xml:space="preserve">PSAP </t>
  </si>
  <si>
    <t xml:space="preserve">Isoform Sap-mu-6 of Proactivator polypeptide precursor </t>
  </si>
  <si>
    <t>IPI00873201 IPI00219825 IPI00012503 IPI00873020 IPI00744835</t>
  </si>
  <si>
    <t>ENSP00000378392 ENSP00000362212 ENSP00000350063 ENSP00000378394</t>
  </si>
  <si>
    <t>Q53FJ5 B1AVU8 O75905 Q59EN5</t>
  </si>
  <si>
    <t xml:space="preserve">IDH3A </t>
  </si>
  <si>
    <t xml:space="preserve">Isoform 1 of Isocitrate dehydrogenase </t>
  </si>
  <si>
    <t>IPI00030702</t>
  </si>
  <si>
    <t>ENSP00000299518</t>
  </si>
  <si>
    <t>Q53GF8</t>
  </si>
  <si>
    <t xml:space="preserve">FAM49A </t>
  </si>
  <si>
    <t xml:space="preserve">Protein FAM49A </t>
  </si>
  <si>
    <t>IPI00006574</t>
  </si>
  <si>
    <t>ENSP00000347744</t>
  </si>
  <si>
    <t>Q53QW2</t>
  </si>
  <si>
    <t>Q9H0Q0</t>
  </si>
  <si>
    <t xml:space="preserve">CBR1 </t>
  </si>
  <si>
    <t xml:space="preserve">Carbonyl reductase </t>
  </si>
  <si>
    <t>IPI00295386</t>
  </si>
  <si>
    <t>ENSP00000290349</t>
  </si>
  <si>
    <t>P16152</t>
  </si>
  <si>
    <t xml:space="preserve">DYNC1LI2 </t>
  </si>
  <si>
    <t xml:space="preserve">Cytoplasmic dynein 1 light intermediate chain 2 </t>
  </si>
  <si>
    <t>IPI00011592</t>
  </si>
  <si>
    <t>ENSP00000258198</t>
  </si>
  <si>
    <t>A8K6V1</t>
  </si>
  <si>
    <t>O43237</t>
  </si>
  <si>
    <t xml:space="preserve">CTNND2 </t>
  </si>
  <si>
    <t xml:space="preserve">Isoform 1 of Catenin delta-2 </t>
  </si>
  <si>
    <t>IPI00301317 IPI00220032</t>
  </si>
  <si>
    <t>ENSP00000307134 ENSP00000352661</t>
  </si>
  <si>
    <t>B0FTZ7</t>
  </si>
  <si>
    <t xml:space="preserve">AKAP12 </t>
  </si>
  <si>
    <t xml:space="preserve">Isoform 2 of A-kinase anchor protein 12 </t>
  </si>
  <si>
    <t>IPI00867627 IPI00237884 IPI00872599 IPI00217683</t>
  </si>
  <si>
    <t>ENSP00000253332 ENSP00000352794 ENSP00000346702</t>
  </si>
  <si>
    <t>Q86TJ9 A6NEC7</t>
  </si>
  <si>
    <t xml:space="preserve">DSTN </t>
  </si>
  <si>
    <t xml:space="preserve">Destrin </t>
  </si>
  <si>
    <t>IPI00473014</t>
  </si>
  <si>
    <t>ENSP00000246069</t>
  </si>
  <si>
    <t>P60981</t>
  </si>
  <si>
    <t xml:space="preserve">HSBP1 </t>
  </si>
  <si>
    <t xml:space="preserve">Heat shock factor-binding protein 1 </t>
  </si>
  <si>
    <t>IPI00026052</t>
  </si>
  <si>
    <t>ENSP00000299671</t>
  </si>
  <si>
    <t>Q53XA8</t>
  </si>
  <si>
    <t>O75506</t>
  </si>
  <si>
    <t xml:space="preserve">CFL1 </t>
  </si>
  <si>
    <t xml:space="preserve">Cofilin-1 </t>
  </si>
  <si>
    <t>IPI00012011</t>
  </si>
  <si>
    <t>ENSP00000309629</t>
  </si>
  <si>
    <t>P23528</t>
  </si>
  <si>
    <t xml:space="preserve">LRPPRC </t>
  </si>
  <si>
    <t xml:space="preserve">Leucine-rich PPR motif-containing protein, mitochondrial precursor </t>
  </si>
  <si>
    <t>IPI00783271</t>
  </si>
  <si>
    <t>ENSP00000260665</t>
  </si>
  <si>
    <t>A0PJE3</t>
  </si>
  <si>
    <t>P42704</t>
  </si>
  <si>
    <t xml:space="preserve">WDR1 </t>
  </si>
  <si>
    <t xml:space="preserve">Uncharacterized protein WDR1 (Fragment) </t>
  </si>
  <si>
    <t>IPI00873818 IPI00746165 IPI00216256 IPI00873622</t>
  </si>
  <si>
    <t>ENSP00000382881 ENSP00000382882 ENSP00000371890</t>
  </si>
  <si>
    <t>A8MVA9 A8K6E9 A8MPU4</t>
  </si>
  <si>
    <t xml:space="preserve">TPPP </t>
  </si>
  <si>
    <t xml:space="preserve">Tubulin polymerization-promoting protein </t>
  </si>
  <si>
    <t>IPI00013043</t>
  </si>
  <si>
    <t>ENSP00000353785</t>
  </si>
  <si>
    <t>Q4L233</t>
  </si>
  <si>
    <t>O94811</t>
  </si>
  <si>
    <t xml:space="preserve">WDR37 </t>
  </si>
  <si>
    <t xml:space="preserve">cDNA FLJ76685, highly similar to Homo sapiens WD repeat domain 37 (WDR37), mRNA </t>
  </si>
  <si>
    <t>IPI00032202</t>
  </si>
  <si>
    <t>ENSP00000263150</t>
  </si>
  <si>
    <t>A8K976</t>
  </si>
  <si>
    <t>Q9Y2I8</t>
  </si>
  <si>
    <t xml:space="preserve">RAPGEF2 </t>
  </si>
  <si>
    <t xml:space="preserve">Rap guanine nucleotide exchange factor 2 </t>
  </si>
  <si>
    <t>IPI00853219</t>
  </si>
  <si>
    <t>ENSP00000264431</t>
  </si>
  <si>
    <t>Q17RH5</t>
  </si>
  <si>
    <t>Q9Y4G8</t>
  </si>
  <si>
    <t xml:space="preserve">HSPD1 </t>
  </si>
  <si>
    <t xml:space="preserve">60 kDa heat shock protein, mitochondrial precursor </t>
  </si>
  <si>
    <t>IPI00784154</t>
  </si>
  <si>
    <t>ENSP00000340019</t>
  </si>
  <si>
    <t>Q53QD5</t>
  </si>
  <si>
    <t>P10809</t>
  </si>
  <si>
    <t xml:space="preserve">CDC37 </t>
  </si>
  <si>
    <t xml:space="preserve">Hsp90 co-chaperone Cdc37 </t>
  </si>
  <si>
    <t>IPI00013122</t>
  </si>
  <si>
    <t>ENSP00000222005</t>
  </si>
  <si>
    <t>A1L0W4</t>
  </si>
  <si>
    <t>Q16543</t>
  </si>
  <si>
    <t xml:space="preserve">PTPRS </t>
  </si>
  <si>
    <t xml:space="preserve">Isoform PTPS-MEA of Receptor-type tyrosine-protein phosphatase S precursor </t>
  </si>
  <si>
    <t>IPI00332271 IPI00332272 IPI00479252 IPI00332273 IPI00293275 IPI00289831 IPI00743517 IPI00299590</t>
  </si>
  <si>
    <t>ENSP00000347106 ENSP00000262963 ENSP00000349932 ENSP00000348321 ENSP00000327313 ENSP00000269907 ENSP00000347479</t>
  </si>
  <si>
    <t>Q59FX6 A8E4L7</t>
  </si>
  <si>
    <t xml:space="preserve">PC </t>
  </si>
  <si>
    <t xml:space="preserve">Pyruvate carboxylase, mitochondrial precursor </t>
  </si>
  <si>
    <t>IPI00299402</t>
  </si>
  <si>
    <t>ENSP00000347900</t>
  </si>
  <si>
    <t>P11498</t>
  </si>
  <si>
    <t xml:space="preserve">C6orf174 </t>
  </si>
  <si>
    <t xml:space="preserve">Uncharacterized protein C6orf174 precursor </t>
  </si>
  <si>
    <t>IPI00647205</t>
  </si>
  <si>
    <t>ENSP00000357251</t>
  </si>
  <si>
    <t>A1L177</t>
  </si>
  <si>
    <t>Q5TF21</t>
  </si>
  <si>
    <t xml:space="preserve">PSMC1 </t>
  </si>
  <si>
    <t xml:space="preserve">26S protease regulatory subunit 4 </t>
  </si>
  <si>
    <t>IPI00011126</t>
  </si>
  <si>
    <t>ENSP00000261303</t>
  </si>
  <si>
    <t>Q53HB3</t>
  </si>
  <si>
    <t>P62191</t>
  </si>
  <si>
    <t xml:space="preserve">SLC25A12 </t>
  </si>
  <si>
    <t xml:space="preserve">Calcium-binding mitochondrial carrier protein Aralar1 </t>
  </si>
  <si>
    <t>IPI00386271</t>
  </si>
  <si>
    <t>ENSP00000263812</t>
  </si>
  <si>
    <t>Q96AM8</t>
  </si>
  <si>
    <t>O75746</t>
  </si>
  <si>
    <t xml:space="preserve">TMOD2 </t>
  </si>
  <si>
    <t xml:space="preserve">Tropomodulin-2 </t>
  </si>
  <si>
    <t>IPI00005089</t>
  </si>
  <si>
    <t>ENSP00000249700</t>
  </si>
  <si>
    <t>A8K9L8</t>
  </si>
  <si>
    <t>Q9NZR1</t>
  </si>
  <si>
    <t xml:space="preserve">ACO2 </t>
  </si>
  <si>
    <t xml:space="preserve">Aconitate hydratase, mitochondrial precursor </t>
  </si>
  <si>
    <t>IPI00017855 IPI00790739</t>
  </si>
  <si>
    <t>ENSP00000216254 ENSP00000379769</t>
  </si>
  <si>
    <t>Q71UF1 A2A274</t>
  </si>
  <si>
    <t>Q99798</t>
  </si>
  <si>
    <t xml:space="preserve">TSC2 </t>
  </si>
  <si>
    <t xml:space="preserve">tuberous sclerosis 2 isoform 4 </t>
  </si>
  <si>
    <t>IPI00879496 IPI00028493 IPI00218881 IPI00218882 IPI00218883</t>
  </si>
  <si>
    <t>ENSP00000219476 ENSP00000248099 ENSP00000344383</t>
  </si>
  <si>
    <t>Q4LE71 A7E2E2</t>
  </si>
  <si>
    <t xml:space="preserve">SNPH </t>
  </si>
  <si>
    <t xml:space="preserve">Syntaphilin </t>
  </si>
  <si>
    <t>IPI00006054 IPI00412414</t>
  </si>
  <si>
    <t>ENSP00000371291 ENSP00000371297</t>
  </si>
  <si>
    <t>Q8IYI3</t>
  </si>
  <si>
    <t>O15079</t>
  </si>
  <si>
    <t xml:space="preserve">PIN1 </t>
  </si>
  <si>
    <t xml:space="preserve">Peptidyl-prolyl cis-trans isomerase NIMA-interacting 1 </t>
  </si>
  <si>
    <t>IPI00013723</t>
  </si>
  <si>
    <t>ENSP00000247970</t>
  </si>
  <si>
    <t>A8K4V9</t>
  </si>
  <si>
    <t>Q13526</t>
  </si>
  <si>
    <t xml:space="preserve">BAT3 </t>
  </si>
  <si>
    <t xml:space="preserve">Isoform 2 of Large proline-rich protein BAT3 </t>
  </si>
  <si>
    <t>IPI00640922 IPI00465128 IPI00645431 IPI00641333</t>
  </si>
  <si>
    <t>ENSP00000211379 ENSP00000354368 ENSP00000365131 ENSP00000365126</t>
  </si>
  <si>
    <t>B0UX83 B0UX85</t>
  </si>
  <si>
    <t xml:space="preserve">GART </t>
  </si>
  <si>
    <t xml:space="preserve">Isoform Long of Trifunctional purine biosynthetic protein adenosine-3 </t>
  </si>
  <si>
    <t>IPI00025273</t>
  </si>
  <si>
    <t>ENSP00000371236</t>
  </si>
  <si>
    <t>A8K945</t>
  </si>
  <si>
    <t xml:space="preserve">ANK3 </t>
  </si>
  <si>
    <t xml:space="preserve">Ankyrin-3 </t>
  </si>
  <si>
    <t>IPI00472779</t>
  </si>
  <si>
    <t>ENSP00000280772</t>
  </si>
  <si>
    <t>Q5VXD5</t>
  </si>
  <si>
    <t>Q12955</t>
  </si>
  <si>
    <t xml:space="preserve">DBNL </t>
  </si>
  <si>
    <t xml:space="preserve">Isoform 1 of Drebrin-like protein </t>
  </si>
  <si>
    <t>IPI00456925 IPI00396437 IPI00101968</t>
  </si>
  <si>
    <t>ENSP00000374020 ENSP00000258780</t>
  </si>
  <si>
    <t>Q59FH4 A4D2I9</t>
  </si>
  <si>
    <t xml:space="preserve">RHOT1 </t>
  </si>
  <si>
    <t xml:space="preserve">Isoform 2 of Mitochondrial Rho GTPase 1 </t>
  </si>
  <si>
    <t>IPI00759714 IPI00798323 IPI00651681 IPI00217536 IPI00759775 IPI00432452</t>
  </si>
  <si>
    <t>ENSP00000378184 ENSP00000346215 ENSP00000351132 ENSP00000334724</t>
  </si>
  <si>
    <t xml:space="preserve">ATP5A1 </t>
  </si>
  <si>
    <t xml:space="preserve">ATP synthase subunit alpha, mitochondrial precursor </t>
  </si>
  <si>
    <t>IPI00440493</t>
  </si>
  <si>
    <t>ENSP00000282050</t>
  </si>
  <si>
    <t>A8K092</t>
  </si>
  <si>
    <t>P25705</t>
  </si>
  <si>
    <t xml:space="preserve">EPB41L3 </t>
  </si>
  <si>
    <t xml:space="preserve">Isoform A of Band 4.1-like protein 3 </t>
  </si>
  <si>
    <t>IPI00032230</t>
  </si>
  <si>
    <t>ENSP00000343158</t>
  </si>
  <si>
    <t xml:space="preserve">PLEC1 </t>
  </si>
  <si>
    <t xml:space="preserve">plectin 1 isoform 10 </t>
  </si>
  <si>
    <t>IPI00398778</t>
  </si>
  <si>
    <t>ENSP00000350277</t>
  </si>
  <si>
    <t>Q6S377</t>
  </si>
  <si>
    <t xml:space="preserve">NDUFB10 </t>
  </si>
  <si>
    <t>IPI00479905</t>
  </si>
  <si>
    <t>ENSP00000268668</t>
  </si>
  <si>
    <t>A8K761</t>
  </si>
  <si>
    <t>O96000</t>
  </si>
  <si>
    <t xml:space="preserve">RAP2A </t>
  </si>
  <si>
    <t xml:space="preserve">Ras-related protein Rap-2a precursor </t>
  </si>
  <si>
    <t>IPI00019346</t>
  </si>
  <si>
    <t>ENSP00000245304</t>
  </si>
  <si>
    <t>P10114</t>
  </si>
  <si>
    <t xml:space="preserve">TAGLN3 </t>
  </si>
  <si>
    <t xml:space="preserve">Transgelin-3 </t>
  </si>
  <si>
    <t>IPI00005981 IPI00797169 IPI00872744</t>
  </si>
  <si>
    <t>ENSP00000273368 ENSP00000377494</t>
  </si>
  <si>
    <t>Q7Z517</t>
  </si>
  <si>
    <t>Q9UI15</t>
  </si>
  <si>
    <t xml:space="preserve">SPG3A </t>
  </si>
  <si>
    <t xml:space="preserve">Uncharacterized protein SPG3A </t>
  </si>
  <si>
    <t>IPI00373946 IPI00103530 IPI00479177</t>
  </si>
  <si>
    <t>ENSP00000351155 ENSP00000349534 ENSP00000346522</t>
  </si>
  <si>
    <t>A6NND5 A8K2C0 Q69YH7</t>
  </si>
  <si>
    <t>Q8WXF7</t>
  </si>
  <si>
    <t xml:space="preserve">FLOT1 </t>
  </si>
  <si>
    <t xml:space="preserve">Flotillin-1 </t>
  </si>
  <si>
    <t>IPI00027438</t>
  </si>
  <si>
    <t>ENSP00000365569</t>
  </si>
  <si>
    <t>A2VCL5</t>
  </si>
  <si>
    <t>O75955</t>
  </si>
  <si>
    <t xml:space="preserve">NDUFV1 </t>
  </si>
  <si>
    <t xml:space="preserve">Isoform 1 of NADH dehydrogenase </t>
  </si>
  <si>
    <t>IPI00028520 IPI00221298</t>
  </si>
  <si>
    <t>ENSP00000322450</t>
  </si>
  <si>
    <t>Q53G70</t>
  </si>
  <si>
    <t xml:space="preserve">CAMK1D </t>
  </si>
  <si>
    <t xml:space="preserve">Isoform 2 of Calcium/calmodulin-dependent protein kinase type 1D </t>
  </si>
  <si>
    <t>IPI00170675 IPI00170508</t>
  </si>
  <si>
    <t>ENSP00000368122 ENSP00000368124</t>
  </si>
  <si>
    <t>Q5SQQ7 B0YIY0</t>
  </si>
  <si>
    <t xml:space="preserve">NDUFA7 </t>
  </si>
  <si>
    <t>IPI00452731</t>
  </si>
  <si>
    <t>ENSP00000301457</t>
  </si>
  <si>
    <t>Q32Q14</t>
  </si>
  <si>
    <t>O95182</t>
  </si>
  <si>
    <t xml:space="preserve">TNR </t>
  </si>
  <si>
    <t xml:space="preserve">Isoform 1 of Tenascin-R precursor </t>
  </si>
  <si>
    <t>IPI00160552</t>
  </si>
  <si>
    <t>ENSP00000263525</t>
  </si>
  <si>
    <t>A1L306</t>
  </si>
  <si>
    <t xml:space="preserve">RHOG </t>
  </si>
  <si>
    <t xml:space="preserve">Rho-related GTP-binding protein RhoG precursor </t>
  </si>
  <si>
    <t>IPI00017342</t>
  </si>
  <si>
    <t>ENSP00000339467</t>
  </si>
  <si>
    <t>Q6ICQ8</t>
  </si>
  <si>
    <t>P84095</t>
  </si>
  <si>
    <t xml:space="preserve">DEFA1;LOC728358 </t>
  </si>
  <si>
    <t xml:space="preserve">Neutrophil defensin 1 precursor </t>
  </si>
  <si>
    <t>IPI00005721 IPI00021827</t>
  </si>
  <si>
    <t>ENSP00000372126 ENSP00000328359</t>
  </si>
  <si>
    <t>Q6EZF6 Q6EZE9</t>
  </si>
  <si>
    <t>P59665 P59666</t>
  </si>
  <si>
    <t xml:space="preserve">CAMK2D </t>
  </si>
  <si>
    <t xml:space="preserve">Isoform Delta 11 of Calcium/calmodulin-dependent protein kinase type II delta chain </t>
  </si>
  <si>
    <t>IPI00827625 IPI00828178 IPI00828081 IPI00430291 IPI00827717</t>
  </si>
  <si>
    <t>ENSP00000339740</t>
  </si>
  <si>
    <t xml:space="preserve">KRT9 </t>
  </si>
  <si>
    <t xml:space="preserve">Keratin, type I cytoskeletal 9 </t>
  </si>
  <si>
    <t>IPI00019359</t>
  </si>
  <si>
    <t>ENSP00000246662</t>
  </si>
  <si>
    <t>P35527</t>
  </si>
  <si>
    <t xml:space="preserve">PHPT1 </t>
  </si>
  <si>
    <t xml:space="preserve">14 kDa phosphohistidine phosphatase </t>
  </si>
  <si>
    <t>IPI00299977</t>
  </si>
  <si>
    <t>ENSP00000247665</t>
  </si>
  <si>
    <t>B1AMX1</t>
  </si>
  <si>
    <t>Q9NRX4</t>
  </si>
  <si>
    <t xml:space="preserve">ARHGAP1 </t>
  </si>
  <si>
    <t xml:space="preserve">Rho GTPase-activating protein 1 </t>
  </si>
  <si>
    <t>IPI00020567</t>
  </si>
  <si>
    <t>ENSP00000310491</t>
  </si>
  <si>
    <t>Q07960</t>
  </si>
  <si>
    <t xml:space="preserve">CLASP2 </t>
  </si>
  <si>
    <t xml:space="preserve">Isoform 1 of CLIP-associating protein 2 </t>
  </si>
  <si>
    <t>IPI00871686</t>
  </si>
  <si>
    <t>ENSP00000304743</t>
  </si>
  <si>
    <t>Q6N029</t>
  </si>
  <si>
    <t xml:space="preserve">DCLK2 </t>
  </si>
  <si>
    <t xml:space="preserve">Isoform 3 of Serine/threonine-protein kinase DCLK2 </t>
  </si>
  <si>
    <t>IPI00296360</t>
  </si>
  <si>
    <t>ENSP00000303887</t>
  </si>
  <si>
    <t xml:space="preserve">LONP1 </t>
  </si>
  <si>
    <t>IPI00642982 IPI00005158 IPI00334291</t>
  </si>
  <si>
    <t>ENSP00000353826 ENSP00000351177</t>
  </si>
  <si>
    <t>A4VCH6 Q2VPA0 Q8N8K8</t>
  </si>
  <si>
    <t>P36776</t>
  </si>
  <si>
    <t xml:space="preserve">GDAP1 </t>
  </si>
  <si>
    <t xml:space="preserve">22 kDa protein </t>
  </si>
  <si>
    <t>IPI00791756 IPI00877014 IPI00797893 IPI00290544</t>
  </si>
  <si>
    <t>ENSP00000220822</t>
  </si>
  <si>
    <t>A8K957</t>
  </si>
  <si>
    <t>Q8TB36</t>
  </si>
  <si>
    <t xml:space="preserve">ATP6V0D1 </t>
  </si>
  <si>
    <t xml:space="preserve">Vacuolar proton pump subunit d 1 </t>
  </si>
  <si>
    <t>IPI00034159</t>
  </si>
  <si>
    <t>ENSP00000290949</t>
  </si>
  <si>
    <t>P61421</t>
  </si>
  <si>
    <t xml:space="preserve">FARSB </t>
  </si>
  <si>
    <t xml:space="preserve">Phenylalanyl-tRNA synthetase beta chain </t>
  </si>
  <si>
    <t>IPI00300074</t>
  </si>
  <si>
    <t>ENSP00000281828</t>
  </si>
  <si>
    <t>A8K666</t>
  </si>
  <si>
    <t>Q9NSD9</t>
  </si>
  <si>
    <t xml:space="preserve">SEC22B </t>
  </si>
  <si>
    <t xml:space="preserve">Vesicle-trafficking protein SEC22b </t>
  </si>
  <si>
    <t>IPI00006865</t>
  </si>
  <si>
    <t>A8K1G0</t>
  </si>
  <si>
    <t>O75396</t>
  </si>
  <si>
    <t xml:space="preserve">CANX </t>
  </si>
  <si>
    <t xml:space="preserve">Calnexin precursor </t>
  </si>
  <si>
    <t>IPI00020984</t>
  </si>
  <si>
    <t>ENSP00000247461</t>
  </si>
  <si>
    <t>P27824</t>
  </si>
  <si>
    <t xml:space="preserve">VPS4A </t>
  </si>
  <si>
    <t xml:space="preserve">Vacuolar protein sorting-associating protein 4A </t>
  </si>
  <si>
    <t>IPI00411356</t>
  </si>
  <si>
    <t>ENSP00000254950</t>
  </si>
  <si>
    <t>Q49AN7</t>
  </si>
  <si>
    <t>Q9UN37</t>
  </si>
  <si>
    <t xml:space="preserve">AMPH </t>
  </si>
  <si>
    <t xml:space="preserve">Isoform 1 of Amphiphysin </t>
  </si>
  <si>
    <t>IPI00305486 IPI00477833</t>
  </si>
  <si>
    <t>ENSP00000348602 ENSP00000317441</t>
  </si>
  <si>
    <t>A4D1X9</t>
  </si>
  <si>
    <t xml:space="preserve">PTGES3 </t>
  </si>
  <si>
    <t xml:space="preserve">Prostaglandin E synthase 3 </t>
  </si>
  <si>
    <t>IPI00015029 IPI00789698 IPI00789101</t>
  </si>
  <si>
    <t>ENSP00000262033</t>
  </si>
  <si>
    <t>A8K7D0</t>
  </si>
  <si>
    <t>Q15185</t>
  </si>
  <si>
    <t xml:space="preserve">MAP6D1 </t>
  </si>
  <si>
    <t xml:space="preserve">MAP6 domain-containing protein 1 </t>
  </si>
  <si>
    <t>IPI00016385</t>
  </si>
  <si>
    <t>ENSP00000314560</t>
  </si>
  <si>
    <t>Q9H9H5</t>
  </si>
  <si>
    <t xml:space="preserve">ARHGEF2 </t>
  </si>
  <si>
    <t xml:space="preserve">Rho/rac guanine nucleotide exchange factor (GEF) 2 </t>
  </si>
  <si>
    <t>IPI00291316 IPI00643259 IPI00412782 IPI00472160</t>
  </si>
  <si>
    <t>ENSP00000354837 ENSP00000357298 ENSP00000314787 ENSP00000315325</t>
  </si>
  <si>
    <t>Q5VY92 Q5VY93 Q8TDA3 Q9H023</t>
  </si>
  <si>
    <t>Q92974</t>
  </si>
  <si>
    <t xml:space="preserve">ATP6V1B2 </t>
  </si>
  <si>
    <t xml:space="preserve">Vacuolar ATP synthase subunit B, brain isoform </t>
  </si>
  <si>
    <t>IPI00007812</t>
  </si>
  <si>
    <t>ENSP00000276390</t>
  </si>
  <si>
    <t>Q59HF3</t>
  </si>
  <si>
    <t>P21281</t>
  </si>
  <si>
    <t xml:space="preserve">HSPA8 </t>
  </si>
  <si>
    <t xml:space="preserve">Isoform 1 of Heat shock cognate 71 kDa protein </t>
  </si>
  <si>
    <t>IPI00003865</t>
  </si>
  <si>
    <t>ENSP00000227378</t>
  </si>
  <si>
    <t>A8K7Q2</t>
  </si>
  <si>
    <t xml:space="preserve">RGS7 </t>
  </si>
  <si>
    <t xml:space="preserve">Isoform 4 of Regulator of G-protein signaling 7 </t>
  </si>
  <si>
    <t>IPI00220661 IPI00257291 IPI00220660 IPI00028457 IPI00874132</t>
  </si>
  <si>
    <t>ENSP00000341242 ENSP00000355522 ENSP00000355521 ENSP00000355520</t>
  </si>
  <si>
    <t>Q5T3H4</t>
  </si>
  <si>
    <t xml:space="preserve">ACADVL </t>
  </si>
  <si>
    <t xml:space="preserve">Isoform 2 of Very long-chain specific acyl-CoA dehydrogenase, mitochondrial precursor </t>
  </si>
  <si>
    <t>IPI00178744 IPI00028031</t>
  </si>
  <si>
    <t>ENSP00000344152 ENSP00000325395</t>
  </si>
  <si>
    <t>Q53HR2</t>
  </si>
  <si>
    <t xml:space="preserve">- </t>
  </si>
  <si>
    <t xml:space="preserve">Protein kinase CDK5 splicing variant </t>
  </si>
  <si>
    <t>IPI00827700 IPI00023530</t>
  </si>
  <si>
    <t>ENSP00000297518</t>
  </si>
  <si>
    <t>A1XKG3 Q6IAW3</t>
  </si>
  <si>
    <t>Q00535</t>
  </si>
  <si>
    <t xml:space="preserve">PYGB </t>
  </si>
  <si>
    <t xml:space="preserve">Glycogen phosphorylase, brain form </t>
  </si>
  <si>
    <t>IPI00004358</t>
  </si>
  <si>
    <t>ENSP00000216962</t>
  </si>
  <si>
    <t>Q59GM9</t>
  </si>
  <si>
    <t>P11216</t>
  </si>
  <si>
    <t xml:space="preserve">EPS15L1 </t>
  </si>
  <si>
    <t xml:space="preserve">EPS15L1 protein </t>
  </si>
  <si>
    <t>IPI00645613 IPI00163849 IPI00646339 IPI00871411</t>
  </si>
  <si>
    <t>ENSP00000248070 ENSP00000376551</t>
  </si>
  <si>
    <t>A5PKY0 A8K5P4 A2RRF3</t>
  </si>
  <si>
    <t>Q9UBC2</t>
  </si>
  <si>
    <t xml:space="preserve">ITSN1 </t>
  </si>
  <si>
    <t xml:space="preserve">ITSN1 protein </t>
  </si>
  <si>
    <t>IPI00852863 IPI00871153 IPI00304740 IPI00220594</t>
  </si>
  <si>
    <t>ENSP00000370689 ENSP00000382301 ENSP00000370719 ENSP00000370688</t>
  </si>
  <si>
    <t>A8CTX8 Q14BD3 A8D7D0</t>
  </si>
  <si>
    <t xml:space="preserve">ADD3 </t>
  </si>
  <si>
    <t xml:space="preserve">Isoform 2 of Gamma-adducin </t>
  </si>
  <si>
    <t>IPI00004408 IPI00220754</t>
  </si>
  <si>
    <t>ENSP00000348381 ENSP00000277900</t>
  </si>
  <si>
    <t>Q53FL4 Q5VU09</t>
  </si>
  <si>
    <t xml:space="preserve">VSNL1 </t>
  </si>
  <si>
    <t xml:space="preserve">Visinin-like protein 1 </t>
  </si>
  <si>
    <t>IPI00216313</t>
  </si>
  <si>
    <t>ENSP00000295156</t>
  </si>
  <si>
    <t>Q4ZFX3</t>
  </si>
  <si>
    <t>P62760</t>
  </si>
  <si>
    <t xml:space="preserve">CC2D1A </t>
  </si>
  <si>
    <t xml:space="preserve">Isoform 1 of Coiled-coil and C2 domain-containing protein 1A </t>
  </si>
  <si>
    <t>IPI00302647</t>
  </si>
  <si>
    <t>ENSP00000313601</t>
  </si>
  <si>
    <t>Q9H8P7</t>
  </si>
  <si>
    <t xml:space="preserve">PRKACB </t>
  </si>
  <si>
    <t xml:space="preserve">Isoform 7 of cAMP-dependent protein kinase catalytic subunit beta </t>
  </si>
  <si>
    <t>IPI00738231 IPI00514131 IPI00889718 IPI00889699 IPI00889577 IPI00737651 IPI00739595 IPI00739094 IPI00737155 IPI00395654 IPI00644248 IPI00376119 IPI00643790 IPI00414365 IPI00645788</t>
  </si>
  <si>
    <t>ENSP00000359715 ENSP00000359718 ENSP00000359714 ENSP00000378314 ENSP00000359723 ENSP00000359719 ENSP00000359722 ENSP00000359716</t>
  </si>
  <si>
    <t>A6NJF4 B1APG1 B1APF9 B1APF7 B1APG3 B1APG2 B1APG0 B1APF8 Q96B09 B1APF6</t>
  </si>
  <si>
    <t xml:space="preserve">ENPP6 </t>
  </si>
  <si>
    <t xml:space="preserve">Ectonucleotide pyrophosphatase/phosphodiesterase family member 6 precursor </t>
  </si>
  <si>
    <t>IPI00157414</t>
  </si>
  <si>
    <t>ENSP00000296741</t>
  </si>
  <si>
    <t>Q4W5Q1</t>
  </si>
  <si>
    <t>Q6UWR7</t>
  </si>
  <si>
    <t xml:space="preserve">MAP2 </t>
  </si>
  <si>
    <t xml:space="preserve">Isoform 3 of Microtubule-associated protein 2 </t>
  </si>
  <si>
    <t>IPI00472094 IPI00003842</t>
  </si>
  <si>
    <t>ENSP00000353508</t>
  </si>
  <si>
    <t>Q6NYC5</t>
  </si>
  <si>
    <t xml:space="preserve">YWHAE </t>
  </si>
  <si>
    <t xml:space="preserve">14-3-3 protein epsilon </t>
  </si>
  <si>
    <t>IPI00000816</t>
  </si>
  <si>
    <t>ENSP00000264335</t>
  </si>
  <si>
    <t>Q4VJB6</t>
  </si>
  <si>
    <t>P62258</t>
  </si>
  <si>
    <t xml:space="preserve">GAD2 </t>
  </si>
  <si>
    <t xml:space="preserve">Glutamate decarboxylase 2 </t>
  </si>
  <si>
    <t>IPI00012796</t>
  </si>
  <si>
    <t>ENSP00000259271</t>
  </si>
  <si>
    <t>Q5VZ30</t>
  </si>
  <si>
    <t>Q05329</t>
  </si>
  <si>
    <t xml:space="preserve">MAP6 </t>
  </si>
  <si>
    <t xml:space="preserve">microtubule-associated protein 6 isoform 1 </t>
  </si>
  <si>
    <t>IPI00420071</t>
  </si>
  <si>
    <t>ENSP00000307093</t>
  </si>
  <si>
    <t>Q6P3T0</t>
  </si>
  <si>
    <t xml:space="preserve">RPL4 </t>
  </si>
  <si>
    <t xml:space="preserve">60S ribosomal protein L4 </t>
  </si>
  <si>
    <t>IPI00003918</t>
  </si>
  <si>
    <t>ENSP00000311430</t>
  </si>
  <si>
    <t>A8K502</t>
  </si>
  <si>
    <t>P36578</t>
  </si>
  <si>
    <t xml:space="preserve">CNTN1 </t>
  </si>
  <si>
    <t xml:space="preserve">Isoform 2 of Contactin-1 precursor </t>
  </si>
  <si>
    <t>IPI00216641 IPI00029751</t>
  </si>
  <si>
    <t>ENSP00000261160 ENSP00000325660</t>
  </si>
  <si>
    <t xml:space="preserve">AUH </t>
  </si>
  <si>
    <t xml:space="preserve">Isoform 1 of Methylglutaconyl-CoA hydratase, mitochondrial precursor </t>
  </si>
  <si>
    <t>IPI00017802</t>
  </si>
  <si>
    <t>ENSP00000364883</t>
  </si>
  <si>
    <t>B1ALV7</t>
  </si>
  <si>
    <t xml:space="preserve">CNTNAP1 </t>
  </si>
  <si>
    <t xml:space="preserve">Contactin-associated protein 1 precursor </t>
  </si>
  <si>
    <t>IPI00219249</t>
  </si>
  <si>
    <t>ENSP00000264638</t>
  </si>
  <si>
    <t>P78357</t>
  </si>
  <si>
    <t xml:space="preserve">CTNND1 </t>
  </si>
  <si>
    <t xml:space="preserve">Isoform 1B of Catenin delta-1 </t>
  </si>
  <si>
    <t>IPI00219872 IPI00419482 IPI00848265 IPI00845519 IPI00219869 IPI00182469 IPI00219868 IPI00182540 IPI00219873 IPI00219870</t>
  </si>
  <si>
    <t>ENSP00000354785 ENSP00000351527 ENSP00000382004 ENSP00000381996 ENSP00000353902</t>
  </si>
  <si>
    <t>Q68DU0</t>
  </si>
  <si>
    <t xml:space="preserve">NIPSNAP1 </t>
  </si>
  <si>
    <t xml:space="preserve">Protein NipSnap homolog 1 </t>
  </si>
  <si>
    <t>IPI00304435</t>
  </si>
  <si>
    <t>ENSP00000216121</t>
  </si>
  <si>
    <t>A8K4I8</t>
  </si>
  <si>
    <t>Q9BPW8</t>
  </si>
  <si>
    <t xml:space="preserve">ATP6V0A1 </t>
  </si>
  <si>
    <t xml:space="preserve">Putative uncharacterized protein DKFZp686N0561 </t>
  </si>
  <si>
    <t>IPI00796045 IPI00465178 IPI00743576</t>
  </si>
  <si>
    <t>ENSP00000264649 ENSP00000377415 ENSP00000342951</t>
  </si>
  <si>
    <t>Q5CZH6 Q53ET5</t>
  </si>
  <si>
    <t xml:space="preserve">ATP5J2 </t>
  </si>
  <si>
    <t xml:space="preserve">Isoform 1 of ATP synthase subunit f, mitochondrial </t>
  </si>
  <si>
    <t>IPI00220300 IPI00719814 IPI00456013 IPI00219291 IPI00873259</t>
  </si>
  <si>
    <t>ENSP00000292475 ENSP00000352890 ENSP00000377740</t>
  </si>
  <si>
    <t>Q53FE1 A6ND55</t>
  </si>
  <si>
    <t xml:space="preserve">ATP5J </t>
  </si>
  <si>
    <t xml:space="preserve">ATP synthase-coupling factor 6, mitochondrial precursor </t>
  </si>
  <si>
    <t>IPI00002521 IPI00456008</t>
  </si>
  <si>
    <t>ENSP00000284971</t>
  </si>
  <si>
    <t>Q6IB54</t>
  </si>
  <si>
    <t>P18859</t>
  </si>
  <si>
    <t xml:space="preserve">TCP1 </t>
  </si>
  <si>
    <t xml:space="preserve">T-complex protein 1 subunit alpha </t>
  </si>
  <si>
    <t>IPI00290566</t>
  </si>
  <si>
    <t>ENSP00000317334</t>
  </si>
  <si>
    <t>P17987</t>
  </si>
  <si>
    <t xml:space="preserve">PRDX1 </t>
  </si>
  <si>
    <t xml:space="preserve">Peroxiredoxin-1 </t>
  </si>
  <si>
    <t>IPI00000874 IPI00640741</t>
  </si>
  <si>
    <t>ENSP00000262746</t>
  </si>
  <si>
    <t>Q06830</t>
  </si>
  <si>
    <t xml:space="preserve">105 kDa protein </t>
  </si>
  <si>
    <t>IPI00794900 IPI00218342</t>
  </si>
  <si>
    <t xml:space="preserve">KIF1A </t>
  </si>
  <si>
    <t xml:space="preserve">Isoform 1 of Kinesin-like protein KIF1A </t>
  </si>
  <si>
    <t>IPI00604711 IPI00815672</t>
  </si>
  <si>
    <t>ENSP00000322791 ENSP00000362405</t>
  </si>
  <si>
    <t>B0I1S5</t>
  </si>
  <si>
    <t xml:space="preserve">CAMKV </t>
  </si>
  <si>
    <t xml:space="preserve">Isoform 3 of CaM kinase-like vesicle-associated protein </t>
  </si>
  <si>
    <t>IPI00304600</t>
  </si>
  <si>
    <t>ENSP00000320200</t>
  </si>
  <si>
    <t xml:space="preserve">Septin-11 </t>
  </si>
  <si>
    <t>IPI00019376</t>
  </si>
  <si>
    <t>ENSP00000264893</t>
  </si>
  <si>
    <t>Q4W5G1</t>
  </si>
  <si>
    <t>Q9NVA2</t>
  </si>
  <si>
    <t xml:space="preserve">RASGRF2 </t>
  </si>
  <si>
    <t xml:space="preserve">Ras-specific guanine nucleotide-releasing factor 2 </t>
  </si>
  <si>
    <t>IPI00024184</t>
  </si>
  <si>
    <t>ENSP00000265080</t>
  </si>
  <si>
    <t>Q68DX5</t>
  </si>
  <si>
    <t>O14827</t>
  </si>
  <si>
    <t xml:space="preserve">TRIM2 </t>
  </si>
  <si>
    <t xml:space="preserve">Tripartite motif-containing protein 2 </t>
  </si>
  <si>
    <t>IPI00153011</t>
  </si>
  <si>
    <t>ENSP00000339659</t>
  </si>
  <si>
    <t>Q9C040</t>
  </si>
  <si>
    <t xml:space="preserve">DMWD </t>
  </si>
  <si>
    <t xml:space="preserve">dystrophia myotonica-containing WD repeat motif protein </t>
  </si>
  <si>
    <t>IPI00796018</t>
  </si>
  <si>
    <t>ENSP00000270223</t>
  </si>
  <si>
    <t>Q09019</t>
  </si>
  <si>
    <t xml:space="preserve">HIST1H1D </t>
  </si>
  <si>
    <t xml:space="preserve">Histone H1.3 </t>
  </si>
  <si>
    <t>IPI00217466 IPI00217467 IPI00217465</t>
  </si>
  <si>
    <t>ENSP00000244534 ENSP00000307705 ENSP00000339566</t>
  </si>
  <si>
    <t>A3R0T7 A8K4I2</t>
  </si>
  <si>
    <t>P16402 P10412 P16403</t>
  </si>
  <si>
    <t xml:space="preserve">GNAQ </t>
  </si>
  <si>
    <t xml:space="preserve">Guanine nucleotide binding protein </t>
  </si>
  <si>
    <t>IPI00288947</t>
  </si>
  <si>
    <t>ENSP00000286548</t>
  </si>
  <si>
    <t>Q6NT27</t>
  </si>
  <si>
    <t>P50148</t>
  </si>
  <si>
    <t xml:space="preserve">DST </t>
  </si>
  <si>
    <t xml:space="preserve">Dystonin </t>
  </si>
  <si>
    <t>IPI00642259</t>
  </si>
  <si>
    <t>ENSP00000354508</t>
  </si>
  <si>
    <t>Q5TBT2</t>
  </si>
  <si>
    <t xml:space="preserve">CSDE1 </t>
  </si>
  <si>
    <t xml:space="preserve">Isoform Long of Cold shock domain-containing protein E1 </t>
  </si>
  <si>
    <t>IPI00470891</t>
  </si>
  <si>
    <t>ENSP00000351329</t>
  </si>
  <si>
    <t>A8K281</t>
  </si>
  <si>
    <t xml:space="preserve">TBCB </t>
  </si>
  <si>
    <t xml:space="preserve">Tubulin folding cofactor B </t>
  </si>
  <si>
    <t>IPI00293126</t>
  </si>
  <si>
    <t>ENSP00000221855</t>
  </si>
  <si>
    <t>Q6FGY5</t>
  </si>
  <si>
    <t>Q99426</t>
  </si>
  <si>
    <t xml:space="preserve">Septin-2 </t>
  </si>
  <si>
    <t>IPI00014177 IPI00871851</t>
  </si>
  <si>
    <t>ENSP00000353157 ENSP00000375833</t>
  </si>
  <si>
    <t>Q53QU3</t>
  </si>
  <si>
    <t>Q15019</t>
  </si>
  <si>
    <t xml:space="preserve">HADHA </t>
  </si>
  <si>
    <t xml:space="preserve">Trifunctional enzyme subunit alpha, mitochondrial precursor </t>
  </si>
  <si>
    <t>IPI00031522</t>
  </si>
  <si>
    <t>ENSP00000370023</t>
  </si>
  <si>
    <t>Q53T69</t>
  </si>
  <si>
    <t>P40939</t>
  </si>
  <si>
    <t xml:space="preserve">QDPR </t>
  </si>
  <si>
    <t xml:space="preserve">Dihydropteridine reductase </t>
  </si>
  <si>
    <t>IPI00014439</t>
  </si>
  <si>
    <t>ENSP00000281243</t>
  </si>
  <si>
    <t>A8K158</t>
  </si>
  <si>
    <t>P09417</t>
  </si>
  <si>
    <t xml:space="preserve">MDH2 </t>
  </si>
  <si>
    <t xml:space="preserve">Malate dehydrogenase, mitochondrial precursor </t>
  </si>
  <si>
    <t>IPI00291006</t>
  </si>
  <si>
    <t>ENSP00000327070</t>
  </si>
  <si>
    <t>A8K414</t>
  </si>
  <si>
    <t>P40926</t>
  </si>
  <si>
    <t xml:space="preserve">TUBA4A </t>
  </si>
  <si>
    <t xml:space="preserve">Uncharacterized protein TUBA4A </t>
  </si>
  <si>
    <t>IPI00794663 IPI00007750</t>
  </si>
  <si>
    <t>ENSP00000375938 ENSP00000248437</t>
  </si>
  <si>
    <t>A8MUB1</t>
  </si>
  <si>
    <t>P68366</t>
  </si>
  <si>
    <t xml:space="preserve">CPNE5 </t>
  </si>
  <si>
    <t xml:space="preserve">Copine-5 </t>
  </si>
  <si>
    <t>IPI00030532</t>
  </si>
  <si>
    <t>ENSP00000244751</t>
  </si>
  <si>
    <t>Q658T3</t>
  </si>
  <si>
    <t>Q9HCH3</t>
  </si>
  <si>
    <t xml:space="preserve">SLC12A5 </t>
  </si>
  <si>
    <t xml:space="preserve">Isoform 1 of Solute carrier family 12 member 5 </t>
  </si>
  <si>
    <t>IPI00877110 IPI00301180</t>
  </si>
  <si>
    <t>ENSP00000243964</t>
  </si>
  <si>
    <t>A8K143</t>
  </si>
  <si>
    <t xml:space="preserve">DECR1 </t>
  </si>
  <si>
    <t xml:space="preserve">2,4-dienoyl-CoA reductase, mitochondrial precursor </t>
  </si>
  <si>
    <t>IPI00003482</t>
  </si>
  <si>
    <t>ENSP00000220764</t>
  </si>
  <si>
    <t>Q7LDK6</t>
  </si>
  <si>
    <t>Q16698</t>
  </si>
  <si>
    <t xml:space="preserve">C12orf57 </t>
  </si>
  <si>
    <t xml:space="preserve">Protein C10 </t>
  </si>
  <si>
    <t>IPI00016925</t>
  </si>
  <si>
    <t>ENSP00000229281</t>
  </si>
  <si>
    <t>Q99622</t>
  </si>
  <si>
    <t xml:space="preserve">DDX1 </t>
  </si>
  <si>
    <t xml:space="preserve">ATP-dependent RNA helicase DDX1 </t>
  </si>
  <si>
    <t>IPI00293655</t>
  </si>
  <si>
    <t>ENSP00000233084</t>
  </si>
  <si>
    <t>A3RJH1</t>
  </si>
  <si>
    <t>Q92499</t>
  </si>
  <si>
    <t xml:space="preserve">RIMS3 </t>
  </si>
  <si>
    <t xml:space="preserve">Regulating synaptic membrane exocytosis protein 3 </t>
  </si>
  <si>
    <t>IPI00006094</t>
  </si>
  <si>
    <t>ENSP00000361768</t>
  </si>
  <si>
    <t>Q9UJD0</t>
  </si>
  <si>
    <t xml:space="preserve">USP5 </t>
  </si>
  <si>
    <t xml:space="preserve">Isoform Long of Ubiquitin carboxyl-terminal hydrolase 5 </t>
  </si>
  <si>
    <t>IPI00024664 IPI00375145</t>
  </si>
  <si>
    <t>ENSP00000229268 ENSP00000373883</t>
  </si>
  <si>
    <t xml:space="preserve">TOMM70A </t>
  </si>
  <si>
    <t xml:space="preserve">Mitochondrial precursor proteins import receptor </t>
  </si>
  <si>
    <t>IPI00015602</t>
  </si>
  <si>
    <t>ENSP00000284320</t>
  </si>
  <si>
    <t>Q6P0M2</t>
  </si>
  <si>
    <t>O94826</t>
  </si>
  <si>
    <t xml:space="preserve">SBF1 </t>
  </si>
  <si>
    <t xml:space="preserve">SET binding factor 1 </t>
  </si>
  <si>
    <t>IPI00853090 IPI00218397 IPI00855761 IPI00029446</t>
  </si>
  <si>
    <t>ENSP00000336522 ENSP00000252027 ENSP00000375097</t>
  </si>
  <si>
    <t>A6PVG8 A6PVG9</t>
  </si>
  <si>
    <t xml:space="preserve">GJA1 </t>
  </si>
  <si>
    <t xml:space="preserve">Gap junction alpha-1 protein </t>
  </si>
  <si>
    <t>IPI00218487</t>
  </si>
  <si>
    <t>ENSP00000282561</t>
  </si>
  <si>
    <t>Q53FJ6</t>
  </si>
  <si>
    <t>P17302</t>
  </si>
  <si>
    <t xml:space="preserve">DMXL2 </t>
  </si>
  <si>
    <t xml:space="preserve">DmX-like protein 2 </t>
  </si>
  <si>
    <t>IPI00152542</t>
  </si>
  <si>
    <t>ENSP00000251076</t>
  </si>
  <si>
    <t>Q8WTV7</t>
  </si>
  <si>
    <t>Q8TDJ6</t>
  </si>
  <si>
    <t xml:space="preserve">THY1 </t>
  </si>
  <si>
    <t xml:space="preserve">Thy-1 cell surface antigen variant (Fragment) </t>
  </si>
  <si>
    <t>IPI00555577 IPI00022892</t>
  </si>
  <si>
    <t>ENSP00000284240</t>
  </si>
  <si>
    <t>Q59GA0 B0YJA4</t>
  </si>
  <si>
    <t>P04216</t>
  </si>
  <si>
    <t xml:space="preserve">DYNC1H1 </t>
  </si>
  <si>
    <t xml:space="preserve">Cytoplasmic dynein 1 heavy chain 1 </t>
  </si>
  <si>
    <t>IPI00456969</t>
  </si>
  <si>
    <t>ENSP00000348965</t>
  </si>
  <si>
    <t>B0I1R0</t>
  </si>
  <si>
    <t>Q14204</t>
  </si>
  <si>
    <t xml:space="preserve">CASKIN1 </t>
  </si>
  <si>
    <t xml:space="preserve">Caskin-1 </t>
  </si>
  <si>
    <t>IPI00385480</t>
  </si>
  <si>
    <t>ENSP00000345436</t>
  </si>
  <si>
    <t>Q8WXD9</t>
  </si>
  <si>
    <t xml:space="preserve">SCCPDH </t>
  </si>
  <si>
    <t xml:space="preserve">Probable saccharopine dehydrogenase </t>
  </si>
  <si>
    <t>IPI00329600</t>
  </si>
  <si>
    <t>ENSP00000355467</t>
  </si>
  <si>
    <t>Q8NBX0</t>
  </si>
  <si>
    <t xml:space="preserve">BSN </t>
  </si>
  <si>
    <t xml:space="preserve">Protein bassoon </t>
  </si>
  <si>
    <t>IPI00020153</t>
  </si>
  <si>
    <t>ENSP00000296452</t>
  </si>
  <si>
    <t>Q9UPA5</t>
  </si>
  <si>
    <t xml:space="preserve">Putative nucleoside diphosphate kinase </t>
  </si>
  <si>
    <t>IPI00029091 IPI00790856 IPI00604590 IPI00026260 IPI00795292</t>
  </si>
  <si>
    <t>ENSP00000242630 ENSP00000376880 ENSP00000376894 ENSP00000312446 ENSP00000365572</t>
  </si>
  <si>
    <t>A8MWA3 Q32Q12 Q6FHN3 Q1WM23</t>
  </si>
  <si>
    <t>O60361 P22392</t>
  </si>
  <si>
    <t>SEPT8</t>
  </si>
  <si>
    <t xml:space="preserve">Isoform 1 of Septin-8 </t>
  </si>
  <si>
    <t>IPI00549434</t>
  </si>
  <si>
    <t>ENSP00000367993</t>
  </si>
  <si>
    <t xml:space="preserve">GIT1 </t>
  </si>
  <si>
    <t xml:space="preserve">G protein-coupled receptor kinase interactor 1 isoform 1 </t>
  </si>
  <si>
    <t>IPI00795611</t>
  </si>
  <si>
    <t>ENSP00000378337</t>
  </si>
  <si>
    <t>Q59FC3</t>
  </si>
  <si>
    <t xml:space="preserve">RUFY3 </t>
  </si>
  <si>
    <t xml:space="preserve">Isoform 1 of Protein RUFY3 </t>
  </si>
  <si>
    <t>IPI00033573 IPI00455620</t>
  </si>
  <si>
    <t>ENSP00000226328 ENSP00000370394</t>
  </si>
  <si>
    <t xml:space="preserve">CAMKK2 </t>
  </si>
  <si>
    <t xml:space="preserve">Isoform 4 of Calcium/calmodulin-dependent protein kinase kinase 2 </t>
  </si>
  <si>
    <t>IPI00292156 IPI00290239</t>
  </si>
  <si>
    <t>ENSP00000321230 ENSP00000312741</t>
  </si>
  <si>
    <t xml:space="preserve">PIP4K2B </t>
  </si>
  <si>
    <t xml:space="preserve">Isoform 1 of Phosphatidylinositol-5-phosphate 4-kinase type-2 beta </t>
  </si>
  <si>
    <t>IPI00216470</t>
  </si>
  <si>
    <t>ENSP00000269554</t>
  </si>
  <si>
    <t xml:space="preserve">TWF2 </t>
  </si>
  <si>
    <t xml:space="preserve">Twinfilin-2 </t>
  </si>
  <si>
    <t>IPI00550917</t>
  </si>
  <si>
    <t>ENSP00000303908</t>
  </si>
  <si>
    <t>Q6IBS0</t>
  </si>
  <si>
    <t xml:space="preserve">ACTBL2 </t>
  </si>
  <si>
    <t xml:space="preserve">Protein beta-actin-like </t>
  </si>
  <si>
    <t>IPI00003269</t>
  </si>
  <si>
    <t>ENSP00000306469</t>
  </si>
  <si>
    <t>Q562R1</t>
  </si>
  <si>
    <t xml:space="preserve">SRGAP3 </t>
  </si>
  <si>
    <t xml:space="preserve">Isoform 1 of SLIT-ROBO Rho GTPase-activating protein 3 </t>
  </si>
  <si>
    <t>IPI00218087 IPI00412209</t>
  </si>
  <si>
    <t>ENSP00000373347 ENSP00000353587</t>
  </si>
  <si>
    <t>Q8IXS7</t>
  </si>
  <si>
    <t xml:space="preserve">MACF1 </t>
  </si>
  <si>
    <t xml:space="preserve">Isoform 5 of Microtubule-actin cross-linking factor 1, isoforms 1/2/3/5 </t>
  </si>
  <si>
    <t>IPI00478226 IPI00744472 IPI00256861 IPI00550385</t>
  </si>
  <si>
    <t>ENSP00000362016 ENSP00000313438 ENSP00000354573</t>
  </si>
  <si>
    <t>B1ALC4</t>
  </si>
  <si>
    <t xml:space="preserve">PHB </t>
  </si>
  <si>
    <t xml:space="preserve">Prohibitin </t>
  </si>
  <si>
    <t>IPI00017334</t>
  </si>
  <si>
    <t>ENSP00000300408</t>
  </si>
  <si>
    <t>A8K401</t>
  </si>
  <si>
    <t>P35232</t>
  </si>
  <si>
    <t xml:space="preserve">VPS35 </t>
  </si>
  <si>
    <t xml:space="preserve">Vacuolar protein sorting-associated protein 35 </t>
  </si>
  <si>
    <t>IPI00018931</t>
  </si>
  <si>
    <t>ENSP00000299138</t>
  </si>
  <si>
    <t>Q53FR4</t>
  </si>
  <si>
    <t>Q96QK1</t>
  </si>
  <si>
    <t>9606</t>
  </si>
  <si>
    <t xml:space="preserve">Gene_Symbol=RPS4X 40S ribosomal protein S4, X isoform </t>
  </si>
  <si>
    <t>IPI00217030</t>
  </si>
  <si>
    <t xml:space="preserve">DLGAP3 </t>
  </si>
  <si>
    <t xml:space="preserve">Disks large-associated protein 3 </t>
  </si>
  <si>
    <t>IPI00219434</t>
  </si>
  <si>
    <t>ENSP00000235180</t>
  </si>
  <si>
    <t>A4QMX6</t>
  </si>
  <si>
    <t>O95886</t>
  </si>
  <si>
    <t xml:space="preserve">CAMK2G </t>
  </si>
  <si>
    <t xml:space="preserve">calcium/calmodulin-dependent protein kinase II gamma isoform 1 </t>
  </si>
  <si>
    <t>IPI00216378</t>
  </si>
  <si>
    <t>ENSP00000319060</t>
  </si>
  <si>
    <t>Q13279</t>
  </si>
  <si>
    <t xml:space="preserve">MYH9 </t>
  </si>
  <si>
    <t xml:space="preserve">Myosin-9 </t>
  </si>
  <si>
    <t>IPI00019502</t>
  </si>
  <si>
    <t>ENSP00000216181</t>
  </si>
  <si>
    <t>A8K6E4</t>
  </si>
  <si>
    <t>P35579</t>
  </si>
  <si>
    <t xml:space="preserve">CLTC </t>
  </si>
  <si>
    <t xml:space="preserve">Isoform 2 of Clathrin heavy chain 1 </t>
  </si>
  <si>
    <t>IPI00455383 IPI00024067</t>
  </si>
  <si>
    <t>ENSP00000376763 ENSP00000269122</t>
  </si>
  <si>
    <t>Q49AL0</t>
  </si>
  <si>
    <t xml:space="preserve">SYT1 </t>
  </si>
  <si>
    <t xml:space="preserve">47 kDa protein </t>
  </si>
  <si>
    <t>IPI00791789</t>
  </si>
  <si>
    <t xml:space="preserve">EHD3 </t>
  </si>
  <si>
    <t xml:space="preserve">62 kDa protein </t>
  </si>
  <si>
    <t>IPI00749074 IPI00021458</t>
  </si>
  <si>
    <t>ENSP00000337831 ENSP00000327116</t>
  </si>
  <si>
    <t>Q9NZN3</t>
  </si>
  <si>
    <t xml:space="preserve">EIF4G2 </t>
  </si>
  <si>
    <t xml:space="preserve">Eukaryotic translation initiation factor 4 gamma 2 </t>
  </si>
  <si>
    <t>IPI00015952 IPI00782985</t>
  </si>
  <si>
    <t>ENSP00000340281 ENSP00000379778</t>
  </si>
  <si>
    <t>Q0VH01 Q2NKW9</t>
  </si>
  <si>
    <t>P78344</t>
  </si>
  <si>
    <t xml:space="preserve">SPTBN2 </t>
  </si>
  <si>
    <t xml:space="preserve">Isoform 1 of Spectrin beta chain, brain 2 </t>
  </si>
  <si>
    <t>IPI00012645 IPI00218207</t>
  </si>
  <si>
    <t>ENSP00000311489</t>
  </si>
  <si>
    <t xml:space="preserve">SPTAN1 </t>
  </si>
  <si>
    <t xml:space="preserve">Isoform 2 of Spectrin alpha chain, brain </t>
  </si>
  <si>
    <t>IPI00871535</t>
  </si>
  <si>
    <t>ENSP00000361824</t>
  </si>
  <si>
    <t xml:space="preserve">SNX4 </t>
  </si>
  <si>
    <t xml:space="preserve">Sorting nexin-4 </t>
  </si>
  <si>
    <t>IPI00029403</t>
  </si>
  <si>
    <t>ENSP00000251775</t>
  </si>
  <si>
    <t>Q9H398</t>
  </si>
  <si>
    <t>O95219</t>
  </si>
  <si>
    <t xml:space="preserve">SNIP </t>
  </si>
  <si>
    <t xml:space="preserve">SNAP25-interacting protein </t>
  </si>
  <si>
    <t>IPI00396130</t>
  </si>
  <si>
    <t>ENSP00000264659</t>
  </si>
  <si>
    <t>Q75T46</t>
  </si>
  <si>
    <t xml:space="preserve">YWHAG </t>
  </si>
  <si>
    <t xml:space="preserve">14-3-3 protein gamma </t>
  </si>
  <si>
    <t>IPI00220642</t>
  </si>
  <si>
    <t>ENSP00000306330</t>
  </si>
  <si>
    <t>P61981</t>
  </si>
  <si>
    <t xml:space="preserve">OPA1 </t>
  </si>
  <si>
    <t xml:space="preserve">optic atrophy 1 isoform 8 </t>
  </si>
  <si>
    <t>IPI00107753 IPI00789199 IPI00375150 IPI00797488 IPI00107752 IPI00873022 IPI00006721 IPI00375149 IPI00107751 IPI00107750 IPI00107749</t>
  </si>
  <si>
    <t>ENSP00000355324 ENSP00000354681 ENSP00000376231 ENSP00000376233 ENSP00000355311 ENSP00000354429 ENSP00000354781</t>
  </si>
  <si>
    <t>Q6PEK6</t>
  </si>
  <si>
    <t xml:space="preserve">HSPA2 </t>
  </si>
  <si>
    <t xml:space="preserve">Heat shock-related 70 kDa protein 2 </t>
  </si>
  <si>
    <t>IPI00007702</t>
  </si>
  <si>
    <t>ENSP00000247207</t>
  </si>
  <si>
    <t>P54652</t>
  </si>
  <si>
    <t xml:space="preserve">DUSP3 </t>
  </si>
  <si>
    <t xml:space="preserve">23 kDa protein </t>
  </si>
  <si>
    <t>IPI00790757 IPI00018671</t>
  </si>
  <si>
    <t>ENSP00000226004</t>
  </si>
  <si>
    <t>Q5U0J1</t>
  </si>
  <si>
    <t>P51452</t>
  </si>
  <si>
    <t xml:space="preserve">CKAP5 </t>
  </si>
  <si>
    <t xml:space="preserve">Cytoskeleton-associated protein 5 </t>
  </si>
  <si>
    <t>IPI00028275 IPI00472887</t>
  </si>
  <si>
    <t>ENSP00000346566 ENSP00000310227</t>
  </si>
  <si>
    <t>Q0VAX7 Q2TA89</t>
  </si>
  <si>
    <t>Q14008</t>
  </si>
  <si>
    <t xml:space="preserve">EEF2 </t>
  </si>
  <si>
    <t xml:space="preserve">Elongation factor 2 </t>
  </si>
  <si>
    <t>IPI00186290</t>
  </si>
  <si>
    <t>ENSP00000307940</t>
  </si>
  <si>
    <t>Q6PK56</t>
  </si>
  <si>
    <t>P13639</t>
  </si>
  <si>
    <t xml:space="preserve">OTUB1 </t>
  </si>
  <si>
    <t xml:space="preserve">Putative uncharacterized protein DKFZp564E242 </t>
  </si>
  <si>
    <t>IPI00000581 IPI00874156</t>
  </si>
  <si>
    <t>ENSP00000378076 ENSP00000301453</t>
  </si>
  <si>
    <t>Q659F9</t>
  </si>
  <si>
    <t xml:space="preserve">DNAJA2 </t>
  </si>
  <si>
    <t xml:space="preserve">DnaJ homolog subfamily A member 2 </t>
  </si>
  <si>
    <t>IPI00032406</t>
  </si>
  <si>
    <t>ENSP00000314030</t>
  </si>
  <si>
    <t>O60884</t>
  </si>
  <si>
    <t xml:space="preserve">KLC1 </t>
  </si>
  <si>
    <t xml:space="preserve">Isoform G of Kinesin light chain 1 </t>
  </si>
  <si>
    <t>IPI00412642 IPI00479424 IPI00337465 IPI00472303 IPI00397666 IPI00394906 IPI00020096 IPI00337460 IPI00398708</t>
  </si>
  <si>
    <t>ENSP00000246489 ENSP00000334618 ENSP00000369377 ENSP00000341154 ENSP00000374394 ENSP00000334523</t>
  </si>
  <si>
    <t>Q7RTQ0 Q7RTQ2 A6NF62 Q7RTQ7 Q7RTP8</t>
  </si>
  <si>
    <t xml:space="preserve">NDUFA4 </t>
  </si>
  <si>
    <t>IPI00011770</t>
  </si>
  <si>
    <t>ENSP00000339720</t>
  </si>
  <si>
    <t>A4D109</t>
  </si>
  <si>
    <t>O00483</t>
  </si>
  <si>
    <t xml:space="preserve">CADPS </t>
  </si>
  <si>
    <t xml:space="preserve">Isoform 4 of Calcium-dependent secretion activator 1 </t>
  </si>
  <si>
    <t>IPI00747400</t>
  </si>
  <si>
    <t>ENSP00000373214</t>
  </si>
  <si>
    <t xml:space="preserve">PRKCB1 </t>
  </si>
  <si>
    <t xml:space="preserve">Isoform Beta-I of Protein kinase C beta type </t>
  </si>
  <si>
    <t>IPI00010466 IPI00219628</t>
  </si>
  <si>
    <t>ENSP00000318315 ENSP00000305355</t>
  </si>
  <si>
    <t xml:space="preserve">DPYSL2 </t>
  </si>
  <si>
    <t xml:space="preserve">Dihydropyrimidinase-related protein 2 </t>
  </si>
  <si>
    <t>IPI00257508</t>
  </si>
  <si>
    <t>ENSP00000309539</t>
  </si>
  <si>
    <t>A8K5H2</t>
  </si>
  <si>
    <t>Q16555</t>
  </si>
  <si>
    <t xml:space="preserve">BIN1 </t>
  </si>
  <si>
    <t xml:space="preserve">Isoform II2 of Myc box-dependent-interacting protein 1 </t>
  </si>
  <si>
    <t>IPI00220998 IPI00221001 IPI00329733 IPI00221000 IPI00395680 IPI00220997 IPI00220587 IPI00220999 IPI00186966 IPI00220996 IPI00220586</t>
  </si>
  <si>
    <t>ENSP00000376760 ENSP00000259237 ENSP00000376761 ENSP00000315284 ENSP00000350654 ENSP00000315388 ENSP00000259238 ENSP00000316779 ENSP00000315411 ENSP00000365281</t>
  </si>
  <si>
    <t>Q9BTH3 Q659B7 Q8WWH9</t>
  </si>
  <si>
    <t xml:space="preserve">AP3B2 </t>
  </si>
  <si>
    <t xml:space="preserve">AP-3 complex subunit beta-2 </t>
  </si>
  <si>
    <t>IPI00005793</t>
  </si>
  <si>
    <t>ENSP00000261722</t>
  </si>
  <si>
    <t>A4Z4T7</t>
  </si>
  <si>
    <t>Q13367</t>
  </si>
  <si>
    <t xml:space="preserve">MAPRE3 </t>
  </si>
  <si>
    <t xml:space="preserve">Isoform 1 of Microtubule-associated protein RP/EB family member 3 </t>
  </si>
  <si>
    <t>IPI00017597</t>
  </si>
  <si>
    <t>ENSP00000233121</t>
  </si>
  <si>
    <t>Q6FHB0</t>
  </si>
  <si>
    <t xml:space="preserve">ATP2B1 </t>
  </si>
  <si>
    <t xml:space="preserve">Isoform C of Plasma membrane calcium-transporting ATPase 1 </t>
  </si>
  <si>
    <t>IPI00216528 IPI00216526 IPI00216530 IPI00216529 IPI00021695 IPI00216527</t>
  </si>
  <si>
    <t>ENSP00000352054 ENSP00000343599 ENSP00000376869 ENSP00000261173</t>
  </si>
  <si>
    <t>Q59H63 A1X4P7 Q58F24 Q3L582</t>
  </si>
  <si>
    <t xml:space="preserve">Gene_Symbol=SHANK3 proline-rich synapse-associated protein 2,SWISS-PROT:Q9BYB0-1 Gene_Symbol=SHANK3 Isoform 1 of SH3 and multiple ankyrin repeat domains protein 3 </t>
  </si>
  <si>
    <t>IPI00019794 IPI00847618</t>
  </si>
  <si>
    <t xml:space="preserve">ATP1A1 </t>
  </si>
  <si>
    <t xml:space="preserve">Isoform Long of Sodium/potassium-transporting ATPase subunit alpha-1 precursor </t>
  </si>
  <si>
    <t>IPI00006482 IPI00646182</t>
  </si>
  <si>
    <t>ENSP00000295598 ENSP00000358508</t>
  </si>
  <si>
    <t>Q58I23</t>
  </si>
  <si>
    <t xml:space="preserve">MAP2K1 </t>
  </si>
  <si>
    <t xml:space="preserve">Dual specificity mitogen-activated protein kinase kinase 1 </t>
  </si>
  <si>
    <t>IPI00219604</t>
  </si>
  <si>
    <t>ENSP00000302486</t>
  </si>
  <si>
    <t>A4QPA9</t>
  </si>
  <si>
    <t>Q02750</t>
  </si>
  <si>
    <t xml:space="preserve">CAPZA1 </t>
  </si>
  <si>
    <t xml:space="preserve">F-actin-capping protein subunit alpha-1 </t>
  </si>
  <si>
    <t>IPI00005969 IPI00873484</t>
  </si>
  <si>
    <t>ENSP00000263168 ENSP00000377077</t>
  </si>
  <si>
    <t>A8K0T9 A8MV55</t>
  </si>
  <si>
    <t>P52907</t>
  </si>
  <si>
    <t xml:space="preserve">RDH11 </t>
  </si>
  <si>
    <t xml:space="preserve">Isoform 1 of Retinol dehydrogenase 11 </t>
  </si>
  <si>
    <t>IPI00339384 IPI00339385</t>
  </si>
  <si>
    <t>ENSP00000370750</t>
  </si>
  <si>
    <t>Q0QD40 A8K062</t>
  </si>
  <si>
    <t xml:space="preserve">IGSF8 </t>
  </si>
  <si>
    <t xml:space="preserve">Isoform 1 of Immunoglobulin superfamily member 8 precursor </t>
  </si>
  <si>
    <t>IPI00056478 IPI00186736</t>
  </si>
  <si>
    <t>ENSP00000316664 ENSP00000351261</t>
  </si>
  <si>
    <t xml:space="preserve">INF2 </t>
  </si>
  <si>
    <t xml:space="preserve">Isoform 1 of Inverted formin-2 </t>
  </si>
  <si>
    <t>IPI00878985 IPI00876962</t>
  </si>
  <si>
    <t>ENSP00000252520 ENSP00000344000</t>
  </si>
  <si>
    <t>Q86TR7 A8MSL0</t>
  </si>
  <si>
    <t xml:space="preserve">SYN3 </t>
  </si>
  <si>
    <t xml:space="preserve">Synapsin-3 </t>
  </si>
  <si>
    <t>IPI00298984</t>
  </si>
  <si>
    <t>ENSP00000330219</t>
  </si>
  <si>
    <t>B1B1F9</t>
  </si>
  <si>
    <t>O14994</t>
  </si>
  <si>
    <t xml:space="preserve">CLU </t>
  </si>
  <si>
    <t>Clusterin</t>
  </si>
  <si>
    <t>IPI00795633 IPI00400826 IPI00291262</t>
  </si>
  <si>
    <t>ENSP00000315130</t>
  </si>
  <si>
    <t>Q6LDQ3 Q2TU75</t>
  </si>
  <si>
    <t>P10909</t>
  </si>
  <si>
    <t xml:space="preserve">PADI2 </t>
  </si>
  <si>
    <t xml:space="preserve">Protein-arginine deiminase type-2 </t>
  </si>
  <si>
    <t>IPI00294187</t>
  </si>
  <si>
    <t>ENSP00000364635</t>
  </si>
  <si>
    <t>Q9Y2J8</t>
  </si>
  <si>
    <t xml:space="preserve">ABLIM1 </t>
  </si>
  <si>
    <t xml:space="preserve">Uncharacterized protein ABLIM1 </t>
  </si>
  <si>
    <t>IPI00873424 IPI00747332 IPI00514685 IPI00515115 IPI00456617 IPI00455786 IPI00329495</t>
  </si>
  <si>
    <t>ENSP00000358267 ENSP00000358271 ENSP00000338190 ENSP00000277895 ENSP00000214870 ENSP00000358260</t>
  </si>
  <si>
    <t>A8MSS6 A6NKJ2 Q5T6N5 A6NCD9 Q5T6N3 Q5T6N2</t>
  </si>
  <si>
    <t xml:space="preserve">VDAC2 </t>
  </si>
  <si>
    <t xml:space="preserve">Isoform 2 of Voltage-dependent anion-selective channel protein 2 </t>
  </si>
  <si>
    <t>IPI00216024 IPI00855744 IPI00455531 IPI00216026 IPI00737171 IPI00855973 IPI00024145</t>
  </si>
  <si>
    <t>ENSP00000367226 ENSP00000361686 ENSP00000298468 ENSP00000344876</t>
  </si>
  <si>
    <t>A6NLE7</t>
  </si>
  <si>
    <t xml:space="preserve">CCT6A </t>
  </si>
  <si>
    <t xml:space="preserve">T-complex protein 1 subunit zeta </t>
  </si>
  <si>
    <t>IPI00027626</t>
  </si>
  <si>
    <t>ENSP00000275603</t>
  </si>
  <si>
    <t>A1JUI8</t>
  </si>
  <si>
    <t>P40227</t>
  </si>
  <si>
    <t xml:space="preserve">PCBP1 </t>
  </si>
  <si>
    <t xml:space="preserve">Poly(rC)-binding protein 1 </t>
  </si>
  <si>
    <t>IPI00016610</t>
  </si>
  <si>
    <t>ENSP00000305556</t>
  </si>
  <si>
    <t>Q53SS8</t>
  </si>
  <si>
    <t>Q15365</t>
  </si>
  <si>
    <t xml:space="preserve">PSMC5 </t>
  </si>
  <si>
    <t xml:space="preserve">26S protease regulatory subunit 8 </t>
  </si>
  <si>
    <t>IPI00023919 IPI00745502</t>
  </si>
  <si>
    <t>ENSP00000310572 ENSP00000364970</t>
  </si>
  <si>
    <t>A8K763 A8K3Z3</t>
  </si>
  <si>
    <t>P62195</t>
  </si>
  <si>
    <t xml:space="preserve">KRT1 </t>
  </si>
  <si>
    <t xml:space="preserve">Keratin, type II cytoskeletal 1 </t>
  </si>
  <si>
    <t>IPI00220327</t>
  </si>
  <si>
    <t>ENSP00000252244</t>
  </si>
  <si>
    <t>P04264</t>
  </si>
  <si>
    <t xml:space="preserve">ALDOA </t>
  </si>
  <si>
    <t xml:space="preserve">Fructose-bisphosphate aldolase A </t>
  </si>
  <si>
    <t>IPI00465439 IPI00796333</t>
  </si>
  <si>
    <t>ENSP00000336927 ENSP00000378669</t>
  </si>
  <si>
    <t>A4UCS9</t>
  </si>
  <si>
    <t>P04075</t>
  </si>
  <si>
    <t xml:space="preserve">UBA1 </t>
  </si>
  <si>
    <t xml:space="preserve">Ubiquitin-like modifier-activating enzyme 1 </t>
  </si>
  <si>
    <t>IPI00645078</t>
  </si>
  <si>
    <t>ENSP00000338413</t>
  </si>
  <si>
    <t>Q5JRR8</t>
  </si>
  <si>
    <t>P22314</t>
  </si>
  <si>
    <t xml:space="preserve">MYH10 </t>
  </si>
  <si>
    <t xml:space="preserve">Isoform 3 of Myosin-10 </t>
  </si>
  <si>
    <t>IPI00790503 IPI00479307 IPI00397526</t>
  </si>
  <si>
    <t>ENSP00000353590 ENSP00000369315 ENSP00000269243</t>
  </si>
  <si>
    <t>Q4LE45 Q149N4 Q149N3</t>
  </si>
  <si>
    <t xml:space="preserve">TNC </t>
  </si>
  <si>
    <t xml:space="preserve">Isoform 4 of Tenascin precursor </t>
  </si>
  <si>
    <t>IPI00220213 IPI00031008 IPI00867560</t>
  </si>
  <si>
    <t>ENSP00000339553 ENSP00000265131</t>
  </si>
  <si>
    <t>Q4LE33 A7MBN2</t>
  </si>
  <si>
    <t xml:space="preserve">RPL13 </t>
  </si>
  <si>
    <t xml:space="preserve">60S ribosomal protein L13 </t>
  </si>
  <si>
    <t>IPI00465361</t>
  </si>
  <si>
    <t>ENSP00000307889</t>
  </si>
  <si>
    <t>A8K4C8</t>
  </si>
  <si>
    <t>P26373</t>
  </si>
  <si>
    <t xml:space="preserve">PSMC6 </t>
  </si>
  <si>
    <t xml:space="preserve">26S protease regulatory subunit S10B </t>
  </si>
  <si>
    <t>IPI00021926</t>
  </si>
  <si>
    <t>ENSP00000216407</t>
  </si>
  <si>
    <t>P62333</t>
  </si>
  <si>
    <t xml:space="preserve">INA </t>
  </si>
  <si>
    <t xml:space="preserve">Alpha-internexin </t>
  </si>
  <si>
    <t>IPI00001453</t>
  </si>
  <si>
    <t>ENSP00000358865</t>
  </si>
  <si>
    <t>B1AQK0</t>
  </si>
  <si>
    <t>Q16352</t>
  </si>
  <si>
    <t>SEPT7</t>
  </si>
  <si>
    <t xml:space="preserve">Isoform 2 of Septin-7 </t>
  </si>
  <si>
    <t>IPI00816201 IPI00873656 IPI00033025</t>
  </si>
  <si>
    <t>ENSP00000381993 ENSP00000381992 ENSP00000344868</t>
  </si>
  <si>
    <t>A4GYY8 Q5JXL7 A8K3D0</t>
  </si>
  <si>
    <t xml:space="preserve">PPFIA3 </t>
  </si>
  <si>
    <t xml:space="preserve">Isoform 1 of Liprin-alpha-3 </t>
  </si>
  <si>
    <t>IPI00398364 IPI00398365</t>
  </si>
  <si>
    <t>ENSP00000335614 ENSP00000335327</t>
  </si>
  <si>
    <t>A8K142</t>
  </si>
  <si>
    <t xml:space="preserve">TBC1D10B </t>
  </si>
  <si>
    <t xml:space="preserve">TBC1 domain family, member 10B </t>
  </si>
  <si>
    <t>IPI00465071</t>
  </si>
  <si>
    <t>ENSP00000303624</t>
  </si>
  <si>
    <t xml:space="preserve">RTN3 </t>
  </si>
  <si>
    <t xml:space="preserve">Isoform 1 of Reticulon-3 </t>
  </si>
  <si>
    <t>IPI00743293 IPI00398795</t>
  </si>
  <si>
    <t>ENSP00000367050 ENSP00000344106</t>
  </si>
  <si>
    <t xml:space="preserve">PACS1 </t>
  </si>
  <si>
    <t xml:space="preserve">Isoform 1 of Phosphofurin acidic cluster sorting protein 1 </t>
  </si>
  <si>
    <t>IPI00376229</t>
  </si>
  <si>
    <t>ENSP00000316454</t>
  </si>
  <si>
    <t>Q9NTH2</t>
  </si>
  <si>
    <t xml:space="preserve">OGT </t>
  </si>
  <si>
    <t xml:space="preserve">Isoform 1 of UDP-N-acetylglucosamine--peptide N-acetylglucosaminyltransferase 110 kDa subunit </t>
  </si>
  <si>
    <t>IPI00607723 IPI00005780 IPI00219856</t>
  </si>
  <si>
    <t>ENSP00000362805 ENSP00000362824</t>
  </si>
  <si>
    <t>Q9H5T3 Q548W1</t>
  </si>
  <si>
    <t xml:space="preserve">OGDH </t>
  </si>
  <si>
    <t xml:space="preserve">2-oxoglutarate dehydrogenase E1 component, mitochondrial precursor </t>
  </si>
  <si>
    <t>IPI00098902</t>
  </si>
  <si>
    <t>ENSP00000222673</t>
  </si>
  <si>
    <t>A2VCT3</t>
  </si>
  <si>
    <t>Q02218</t>
  </si>
  <si>
    <t xml:space="preserve">PRDX5 </t>
  </si>
  <si>
    <t xml:space="preserve">Uncharacterized protein PRDX5 (Fragment) </t>
  </si>
  <si>
    <t>IPI00876999 IPI00759663 IPI00024915</t>
  </si>
  <si>
    <t>ENSP00000378021 ENSP00000265462</t>
  </si>
  <si>
    <t>A8MVL5</t>
  </si>
  <si>
    <t xml:space="preserve">CHCHD3 </t>
  </si>
  <si>
    <t xml:space="preserve">Coiled-coil-helix-coiled-coil-helix domain-containing protein 3, mitochondrial precursor </t>
  </si>
  <si>
    <t>IPI00015833</t>
  </si>
  <si>
    <t>ENSP00000262570</t>
  </si>
  <si>
    <t>A4D1N4</t>
  </si>
  <si>
    <t>Q9NX63</t>
  </si>
  <si>
    <t xml:space="preserve">KRT10 </t>
  </si>
  <si>
    <t xml:space="preserve">Keratin, type I cytoskeletal 10 </t>
  </si>
  <si>
    <t>IPI00009865</t>
  </si>
  <si>
    <t>ENSP00000269576</t>
  </si>
  <si>
    <t>P13645</t>
  </si>
  <si>
    <t xml:space="preserve">IQSEC2 </t>
  </si>
  <si>
    <t xml:space="preserve">IQ motif and Sec7 domain-containing protein 2. Isoform 2 </t>
  </si>
  <si>
    <t>IPI00872831 IPI00888213</t>
  </si>
  <si>
    <t>ENSP00000379712</t>
  </si>
  <si>
    <t xml:space="preserve">PROSC </t>
  </si>
  <si>
    <t xml:space="preserve">Proline synthetase co-transcribed bacterial homolog protein </t>
  </si>
  <si>
    <t>IPI00016346</t>
  </si>
  <si>
    <t>ENSP00000333551</t>
  </si>
  <si>
    <t>A8K520</t>
  </si>
  <si>
    <t>O94903</t>
  </si>
  <si>
    <t xml:space="preserve">FMN2 </t>
  </si>
  <si>
    <t xml:space="preserve">Formin-2 </t>
  </si>
  <si>
    <t>IPI00742944</t>
  </si>
  <si>
    <t>ENSP00000318884</t>
  </si>
  <si>
    <t>B0QZA7</t>
  </si>
  <si>
    <t>Q9NZ56</t>
  </si>
  <si>
    <t xml:space="preserve">Isoform 2 of Syntaxin-binding protein 1 </t>
  </si>
  <si>
    <t>IPI00046057</t>
  </si>
  <si>
    <t>ENSP00000362399</t>
  </si>
  <si>
    <t>B1AM97</t>
  </si>
  <si>
    <t xml:space="preserve">YWHAH </t>
  </si>
  <si>
    <t xml:space="preserve">14-3-3 protein eta </t>
  </si>
  <si>
    <t>IPI00216319</t>
  </si>
  <si>
    <t>ENSP00000248975</t>
  </si>
  <si>
    <t>Q9H4N8</t>
  </si>
  <si>
    <t>Q04917</t>
  </si>
  <si>
    <t xml:space="preserve">FARSA </t>
  </si>
  <si>
    <t xml:space="preserve">Phenylalanyl-tRNA synthetase alpha chain </t>
  </si>
  <si>
    <t>IPI00031820</t>
  </si>
  <si>
    <t>ENSP00000320309</t>
  </si>
  <si>
    <t>Q6IBR2</t>
  </si>
  <si>
    <t>Q9Y285</t>
  </si>
  <si>
    <t xml:space="preserve">KLC2 </t>
  </si>
  <si>
    <t xml:space="preserve">Uncharacterized protein KLC2 </t>
  </si>
  <si>
    <t>IPI00793613 IPI00021634 IPI00787329 IPI00887742</t>
  </si>
  <si>
    <t>ENSP00000377630 ENSP00000314837</t>
  </si>
  <si>
    <t>A8MXL7</t>
  </si>
  <si>
    <t>Q9H0B6</t>
  </si>
  <si>
    <t xml:space="preserve">NDUFS8 </t>
  </si>
  <si>
    <t>IPI00010845</t>
  </si>
  <si>
    <t>ENSP00000315774</t>
  </si>
  <si>
    <t>Q08E91</t>
  </si>
  <si>
    <t>O00217</t>
  </si>
  <si>
    <t xml:space="preserve">VIM </t>
  </si>
  <si>
    <t xml:space="preserve">Vimentin </t>
  </si>
  <si>
    <t>IPI00418471</t>
  </si>
  <si>
    <t>ENSP00000224237</t>
  </si>
  <si>
    <t>B0YJC2</t>
  </si>
  <si>
    <t>P08670</t>
  </si>
  <si>
    <t>4-Sep</t>
  </si>
  <si>
    <t xml:space="preserve">Isoform A of Septin-4 </t>
  </si>
  <si>
    <t>IPI00011589 IPI00183878</t>
  </si>
  <si>
    <t>ENSP00000321674 ENSP00000321071</t>
  </si>
  <si>
    <t xml:space="preserve">FSCN1 </t>
  </si>
  <si>
    <t xml:space="preserve">FSCN1 protein (Fragment) </t>
  </si>
  <si>
    <t>IPI00747810 IPI00163187</t>
  </si>
  <si>
    <t>ENSP00000339729</t>
  </si>
  <si>
    <t>Q96IH1</t>
  </si>
  <si>
    <t xml:space="preserve">UQCRC2 </t>
  </si>
  <si>
    <t xml:space="preserve">Cytochrome b-c1 complex subunit 2, mitochondrial precursor </t>
  </si>
  <si>
    <t>IPI00305383</t>
  </si>
  <si>
    <t>ENSP00000268379</t>
  </si>
  <si>
    <t>P22695</t>
  </si>
  <si>
    <t xml:space="preserve">HSPA1A;HSPA1B </t>
  </si>
  <si>
    <t xml:space="preserve">Heat shock 70 kDa protein 1 </t>
  </si>
  <si>
    <t>IPI00304925 IPI00845339</t>
  </si>
  <si>
    <t>ENSP00000364801 ENSP00000382915</t>
  </si>
  <si>
    <t>A8K5I0 Q59EJ3</t>
  </si>
  <si>
    <t>P08107</t>
  </si>
  <si>
    <t xml:space="preserve">TOM1 </t>
  </si>
  <si>
    <t xml:space="preserve">Target of Myb protein 1 </t>
  </si>
  <si>
    <t>IPI00871543 IPI00023191</t>
  </si>
  <si>
    <t>ENSP00000338422 ENSP00000371465</t>
  </si>
  <si>
    <t>Q86X74</t>
  </si>
  <si>
    <t>O60784</t>
  </si>
  <si>
    <t xml:space="preserve">TRIO </t>
  </si>
  <si>
    <t xml:space="preserve">Triple functional domain protein (EC 2.7.11.1) (PTPRF-interacting protein). Isoform 2 </t>
  </si>
  <si>
    <t>IPI00479523 IPI00657953</t>
  </si>
  <si>
    <t>ENSP00000324286 ENSP00000339299</t>
  </si>
  <si>
    <t xml:space="preserve">PURA </t>
  </si>
  <si>
    <t xml:space="preserve">Transcriptional activator protein Pur-alpha </t>
  </si>
  <si>
    <t>IPI00023591</t>
  </si>
  <si>
    <t>ENSP00000332706</t>
  </si>
  <si>
    <t>Q2NLC9</t>
  </si>
  <si>
    <t>Q00577</t>
  </si>
  <si>
    <t xml:space="preserve">NEFM protein </t>
  </si>
  <si>
    <t>IPI00853115 IPI00217507 IPI00869219</t>
  </si>
  <si>
    <t>ENSP00000221166</t>
  </si>
  <si>
    <t>A5YM63 Q4QRK6</t>
  </si>
  <si>
    <t>P07197</t>
  </si>
  <si>
    <t xml:space="preserve">UBXD1 </t>
  </si>
  <si>
    <t xml:space="preserve">Isoform 1 of UBX domain-containing protein 1 </t>
  </si>
  <si>
    <t>IPI00019276 IPI00163100</t>
  </si>
  <si>
    <t>ENSP00000301281 ENSP00000378246</t>
  </si>
  <si>
    <t xml:space="preserve">LRRC47 </t>
  </si>
  <si>
    <t xml:space="preserve">Leucine-rich repeat-containing protein 47 </t>
  </si>
  <si>
    <t>IPI00170935</t>
  </si>
  <si>
    <t>ENSP00000367498</t>
  </si>
  <si>
    <t>Q8N1G4</t>
  </si>
  <si>
    <t xml:space="preserve">OXCT1 </t>
  </si>
  <si>
    <t xml:space="preserve">Succinyl-CoA:3-ketoacid-coenzyme A transferase 1, mitochondrial precursor </t>
  </si>
  <si>
    <t>IPI00026516</t>
  </si>
  <si>
    <t>ENSP00000196371</t>
  </si>
  <si>
    <t>A1E286</t>
  </si>
  <si>
    <t>P55809</t>
  </si>
  <si>
    <t xml:space="preserve">DTNA </t>
  </si>
  <si>
    <t xml:space="preserve">Uncharacterized protein DTNA </t>
  </si>
  <si>
    <t>IPI00000845 IPI00177936 IPI00793449</t>
  </si>
  <si>
    <t>ENSP00000269190 ENSP00000269192 ENSP00000283365</t>
  </si>
  <si>
    <t>A8MSZ0</t>
  </si>
  <si>
    <t xml:space="preserve">HSPA4L </t>
  </si>
  <si>
    <t xml:space="preserve">Heat shock 70 kDa protein 4L </t>
  </si>
  <si>
    <t>IPI00295485 IPI00828021</t>
  </si>
  <si>
    <t>ENSP00000296464</t>
  </si>
  <si>
    <t>A2ICT2</t>
  </si>
  <si>
    <t>O95757</t>
  </si>
  <si>
    <t xml:space="preserve">SLC25A22 </t>
  </si>
  <si>
    <t xml:space="preserve">Mitochondrial glutamate carrier 1 </t>
  </si>
  <si>
    <t>IPI00003004</t>
  </si>
  <si>
    <t>ENSP00000322020</t>
  </si>
  <si>
    <t>A8K366</t>
  </si>
  <si>
    <t>Q9H936</t>
  </si>
  <si>
    <t xml:space="preserve">CRMP1 </t>
  </si>
  <si>
    <t xml:space="preserve">collapsin response mediator protein 1 isoform 1 </t>
  </si>
  <si>
    <t>IPI00556376 IPI00414123</t>
  </si>
  <si>
    <t>ENSP00000321606 ENSP00000380987</t>
  </si>
  <si>
    <t>A0EJG6 Q4W5F1</t>
  </si>
  <si>
    <t>Q14194</t>
  </si>
  <si>
    <t xml:space="preserve">SYN1 </t>
  </si>
  <si>
    <t xml:space="preserve">Isoform IA of Synapsin-1 </t>
  </si>
  <si>
    <t>IPI00300568</t>
  </si>
  <si>
    <t>ENSP00000295987</t>
  </si>
  <si>
    <t xml:space="preserve">SLC25A11 </t>
  </si>
  <si>
    <t xml:space="preserve">Mitochondrial 2-oxoglutarate/malate carrier protein </t>
  </si>
  <si>
    <t>IPI00219729</t>
  </si>
  <si>
    <t>ENSP00000225665</t>
  </si>
  <si>
    <t>Q6IBH0</t>
  </si>
  <si>
    <t>Q02978</t>
  </si>
  <si>
    <t xml:space="preserve">BRSK1 </t>
  </si>
  <si>
    <t xml:space="preserve">Isoform 1 of BR serine/threonine-protein kinase 1 </t>
  </si>
  <si>
    <t>IPI00148020 IPI00185438</t>
  </si>
  <si>
    <t>ENSP00000320853 ENSP00000310649</t>
  </si>
  <si>
    <t>SEPT6</t>
  </si>
  <si>
    <t xml:space="preserve">Septin 6 isoform E </t>
  </si>
  <si>
    <t>IPI00871284 IPI00744597 IPI00872486 IPI00216139 IPI00873906 IPI00843794 IPI00644857 IPI00550119</t>
  </si>
  <si>
    <t>ENSP00000378115 ENSP00000378114 ENSP00000353278 ENSP00000346169 ENSP00000360533 ENSP00000346397 ENSP00000341524</t>
  </si>
  <si>
    <t>Q6B514 Q548C9 Q541S4 Q8NFH9 B1AMS2</t>
  </si>
  <si>
    <t xml:space="preserve">STX1B </t>
  </si>
  <si>
    <t xml:space="preserve">Syntaxin-1B </t>
  </si>
  <si>
    <t>IPI00410675 IPI00657774</t>
  </si>
  <si>
    <t>ENSP00000215095</t>
  </si>
  <si>
    <t>Q2VPS2</t>
  </si>
  <si>
    <t>P61266</t>
  </si>
  <si>
    <t xml:space="preserve">AIP </t>
  </si>
  <si>
    <t xml:space="preserve">AH receptor-interacting protein </t>
  </si>
  <si>
    <t>IPI00010460</t>
  </si>
  <si>
    <t>ENSP00000279146</t>
  </si>
  <si>
    <t>A0SZW3</t>
  </si>
  <si>
    <t>O00170</t>
  </si>
  <si>
    <t xml:space="preserve">ATP5H </t>
  </si>
  <si>
    <t xml:space="preserve">Isoform 2 of ATP synthase subunit d, mitochondrial </t>
  </si>
  <si>
    <t>IPI00456049 IPI00220487</t>
  </si>
  <si>
    <t>ENSP00000344230 ENSP00000301587</t>
  </si>
  <si>
    <t xml:space="preserve">ACTN1 </t>
  </si>
  <si>
    <t xml:space="preserve">Actinin alpha 1 isoform b </t>
  </si>
  <si>
    <t>IPI00759776</t>
  </si>
  <si>
    <t>ENSP00000377941</t>
  </si>
  <si>
    <t>A1L0V1</t>
  </si>
  <si>
    <t xml:space="preserve">CCT4 </t>
  </si>
  <si>
    <t xml:space="preserve">T-complex protein 1, delta subunit </t>
  </si>
  <si>
    <t>IPI00873222 IPI00302927</t>
  </si>
  <si>
    <t>ENSP00000377958 ENSP00000233836</t>
  </si>
  <si>
    <t>A8K3C3</t>
  </si>
  <si>
    <t>P50991</t>
  </si>
  <si>
    <t xml:space="preserve">KPNB1 </t>
  </si>
  <si>
    <t xml:space="preserve">Importin subunit beta-1 </t>
  </si>
  <si>
    <t>IPI00001639</t>
  </si>
  <si>
    <t>ENSP00000290158</t>
  </si>
  <si>
    <t>Q53XN2</t>
  </si>
  <si>
    <t>Q14974</t>
  </si>
  <si>
    <t xml:space="preserve">SYT7 </t>
  </si>
  <si>
    <t xml:space="preserve">similar to synaptotagmin VII gamma isoform isoform 3 </t>
  </si>
  <si>
    <t>IPI00788240</t>
  </si>
  <si>
    <t xml:space="preserve">ACSL3 </t>
  </si>
  <si>
    <t xml:space="preserve">Long-chain-fatty-acid--CoA ligase 3 </t>
  </si>
  <si>
    <t>IPI00031397</t>
  </si>
  <si>
    <t>ENSP00000350012</t>
  </si>
  <si>
    <t>Q6PIM8</t>
  </si>
  <si>
    <t>O95573</t>
  </si>
  <si>
    <t xml:space="preserve">NCKIPSD </t>
  </si>
  <si>
    <t xml:space="preserve">NCK interacting protein with SH3 domain isoform 2 </t>
  </si>
  <si>
    <t>IPI00555978 IPI00009319</t>
  </si>
  <si>
    <t>ENSP00000294129</t>
  </si>
  <si>
    <t>Q6GU34</t>
  </si>
  <si>
    <t xml:space="preserve">ACTR1A </t>
  </si>
  <si>
    <t xml:space="preserve">Alpha-centractin </t>
  </si>
  <si>
    <t>IPI00029468</t>
  </si>
  <si>
    <t>ENSP00000358921</t>
  </si>
  <si>
    <t>P61163</t>
  </si>
  <si>
    <t>HIST2H4A</t>
  </si>
  <si>
    <t xml:space="preserve">Histone H4 </t>
  </si>
  <si>
    <t>IPI00453473</t>
  </si>
  <si>
    <t>ENSP00000289352</t>
  </si>
  <si>
    <t>Q0VAS5</t>
  </si>
  <si>
    <t>P62805</t>
  </si>
  <si>
    <t xml:space="preserve">DPYSL4 </t>
  </si>
  <si>
    <t xml:space="preserve">Dihydropyrimidinase-related protein 4 </t>
  </si>
  <si>
    <t>IPI00022388</t>
  </si>
  <si>
    <t>ENSP00000339850</t>
  </si>
  <si>
    <t>O14531</t>
  </si>
  <si>
    <t xml:space="preserve">PPME1 </t>
  </si>
  <si>
    <t xml:space="preserve">Isoform 1 of Protein phosphatase methylesterase 1 </t>
  </si>
  <si>
    <t>IPI00007694 IPI00412156</t>
  </si>
  <si>
    <t>ENSP00000329867</t>
  </si>
  <si>
    <t xml:space="preserve">UCHL1 </t>
  </si>
  <si>
    <t xml:space="preserve">Ubiquitin carboxyl-terminal hydrolase isozyme L1 </t>
  </si>
  <si>
    <t>IPI00018352</t>
  </si>
  <si>
    <t>ENSP00000284440</t>
  </si>
  <si>
    <t>Q4W5K6</t>
  </si>
  <si>
    <t>P09936</t>
  </si>
  <si>
    <t xml:space="preserve">DDX3X </t>
  </si>
  <si>
    <t xml:space="preserve">ATP-dependent RNA helicase DDX3X </t>
  </si>
  <si>
    <t>IPI00215637</t>
  </si>
  <si>
    <t>ENSP00000382840</t>
  </si>
  <si>
    <t>A8K538</t>
  </si>
  <si>
    <t>O00571</t>
  </si>
  <si>
    <t xml:space="preserve">KIAA1543 </t>
  </si>
  <si>
    <t xml:space="preserve">hypothetical protein LOC57662 isoform 1 </t>
  </si>
  <si>
    <t>IPI00640524</t>
  </si>
  <si>
    <t>A2VCM1</t>
  </si>
  <si>
    <t xml:space="preserve">RPL22 </t>
  </si>
  <si>
    <t xml:space="preserve">60S ribosomal protein L22 </t>
  </si>
  <si>
    <t>IPI00219153</t>
  </si>
  <si>
    <t>ENSP00000346088</t>
  </si>
  <si>
    <t>Q7Z4W8</t>
  </si>
  <si>
    <t>P35268</t>
  </si>
  <si>
    <t xml:space="preserve">CKB </t>
  </si>
  <si>
    <t xml:space="preserve">Creatine kinase B-type </t>
  </si>
  <si>
    <t>IPI00022977</t>
  </si>
  <si>
    <t>ENSP00000299198</t>
  </si>
  <si>
    <t>A8K236</t>
  </si>
  <si>
    <t>P12277</t>
  </si>
  <si>
    <t xml:space="preserve">OMG </t>
  </si>
  <si>
    <t xml:space="preserve">Oligodendrocyte-myelin glycoprotein precursor </t>
  </si>
  <si>
    <t>IPI00295832</t>
  </si>
  <si>
    <t>ENSP00000247271</t>
  </si>
  <si>
    <t>Q53HB8</t>
  </si>
  <si>
    <t>P23515</t>
  </si>
  <si>
    <t xml:space="preserve">ACTN2 </t>
  </si>
  <si>
    <t xml:space="preserve">Alpha-actinin-2 </t>
  </si>
  <si>
    <t>IPI00019884</t>
  </si>
  <si>
    <t>ENSP00000355537</t>
  </si>
  <si>
    <t>B1ANE4</t>
  </si>
  <si>
    <t>P35609</t>
  </si>
  <si>
    <t xml:space="preserve">TUBB4 </t>
  </si>
  <si>
    <t xml:space="preserve">Tubulin beta-4 chain </t>
  </si>
  <si>
    <t>IPI00023598</t>
  </si>
  <si>
    <t>ENSP00000264071</t>
  </si>
  <si>
    <t>P04350</t>
  </si>
  <si>
    <t xml:space="preserve">NEFH </t>
  </si>
  <si>
    <t xml:space="preserve">Neurofilament heavy polypeptide </t>
  </si>
  <si>
    <t>IPI00021751</t>
  </si>
  <si>
    <t>ENSP00000311997</t>
  </si>
  <si>
    <t>Q16070</t>
  </si>
  <si>
    <t>P12036</t>
  </si>
  <si>
    <t xml:space="preserve">LGI1 </t>
  </si>
  <si>
    <t xml:space="preserve">Isoform 1 of Leucine-rich glioma-inactivated protein 1 precursor </t>
  </si>
  <si>
    <t>IPI00021091</t>
  </si>
  <si>
    <t>ENSP00000360472</t>
  </si>
  <si>
    <t>A8K0Z1</t>
  </si>
  <si>
    <t xml:space="preserve">AP2A2 </t>
  </si>
  <si>
    <t xml:space="preserve">Adaptor-related protein complex 2, alpha 2 subunit variant (Fragment) </t>
  </si>
  <si>
    <t>IPI00016621</t>
  </si>
  <si>
    <t>ENSP00000327694</t>
  </si>
  <si>
    <t>Q53ET1</t>
  </si>
  <si>
    <t>O94973</t>
  </si>
  <si>
    <t xml:space="preserve">ATP6V1A </t>
  </si>
  <si>
    <t xml:space="preserve">Vacuolar ATP synthase catalytic subunit A </t>
  </si>
  <si>
    <t>IPI00007682</t>
  </si>
  <si>
    <t>ENSP00000273398</t>
  </si>
  <si>
    <t>P38606</t>
  </si>
  <si>
    <t xml:space="preserve">AAK1 </t>
  </si>
  <si>
    <t xml:space="preserve">AP2 associated kinase 1 </t>
  </si>
  <si>
    <t>IPI00479760</t>
  </si>
  <si>
    <t>ENSP00000375072</t>
  </si>
  <si>
    <t>Q9BUD9</t>
  </si>
  <si>
    <t>Q2M2I8</t>
  </si>
  <si>
    <t xml:space="preserve">AK1 </t>
  </si>
  <si>
    <t xml:space="preserve">Adenylate kinase 1 </t>
  </si>
  <si>
    <t>IPI00640817 IPI00018342</t>
  </si>
  <si>
    <t>ENSP00000223836 ENSP00000362249</t>
  </si>
  <si>
    <t>Q53EY8 Q6FGX9</t>
  </si>
  <si>
    <t>P00568</t>
  </si>
  <si>
    <t xml:space="preserve">HSPA9 </t>
  </si>
  <si>
    <t xml:space="preserve">Stress-70 protein, mitochondrial precursor </t>
  </si>
  <si>
    <t>IPI00007765</t>
  </si>
  <si>
    <t>ENSP00000297185</t>
  </si>
  <si>
    <t>A1XP52</t>
  </si>
  <si>
    <t>P38646</t>
  </si>
  <si>
    <t xml:space="preserve">EEF1A2 </t>
  </si>
  <si>
    <t xml:space="preserve">Elongation factor 1-alpha 2 </t>
  </si>
  <si>
    <t>IPI00014424</t>
  </si>
  <si>
    <t>ENSP00000217182</t>
  </si>
  <si>
    <t>Q05639</t>
  </si>
  <si>
    <t xml:space="preserve">CTNNB1 </t>
  </si>
  <si>
    <t xml:space="preserve">Isoform 1 of Catenin beta-1 </t>
  </si>
  <si>
    <t>IPI00017292</t>
  </si>
  <si>
    <t>ENSP00000344456</t>
  </si>
  <si>
    <t>A8K1L7</t>
  </si>
  <si>
    <t xml:space="preserve">PDHA1 </t>
  </si>
  <si>
    <t xml:space="preserve">Mitochondrial PDHA1 </t>
  </si>
  <si>
    <t>IPI00306301</t>
  </si>
  <si>
    <t>ENSP00000348062</t>
  </si>
  <si>
    <t>A5YPB6</t>
  </si>
  <si>
    <t>P08559</t>
  </si>
  <si>
    <t xml:space="preserve">PSMD11 </t>
  </si>
  <si>
    <t xml:space="preserve">Proteasome 26S non-ATPase subunit 11 variant (Fragment) </t>
  </si>
  <si>
    <t>IPI00105598</t>
  </si>
  <si>
    <t>ENSP00000261712</t>
  </si>
  <si>
    <t>A8K3I7</t>
  </si>
  <si>
    <t>O00231</t>
  </si>
  <si>
    <t xml:space="preserve">NSF </t>
  </si>
  <si>
    <t xml:space="preserve">Vesicle-fusing ATPase </t>
  </si>
  <si>
    <t>IPI00006451</t>
  </si>
  <si>
    <t>ENSP00000225282</t>
  </si>
  <si>
    <t>A8K2D9</t>
  </si>
  <si>
    <t>P46459</t>
  </si>
  <si>
    <t xml:space="preserve">CCT2 </t>
  </si>
  <si>
    <t xml:space="preserve">T-complex protein 1 subunit beta </t>
  </si>
  <si>
    <t>IPI00297779</t>
  </si>
  <si>
    <t>ENSP00000299300</t>
  </si>
  <si>
    <t>A8K402</t>
  </si>
  <si>
    <t>P78371</t>
  </si>
  <si>
    <t xml:space="preserve">MPP2 </t>
  </si>
  <si>
    <t xml:space="preserve">Isoform 3 of MAGUK p55 subfamily member 2 </t>
  </si>
  <si>
    <t>IPI00218271 IPI00793074 IPI00747682</t>
  </si>
  <si>
    <t>ENSP00000366389 ENSP00000225995 ENSP00000269095</t>
  </si>
  <si>
    <t xml:space="preserve">HSD17B10 </t>
  </si>
  <si>
    <t xml:space="preserve">Isoform 1 of 3-hydroxyacyl-CoA dehydrogenase type-2 </t>
  </si>
  <si>
    <t>IPI00017726</t>
  </si>
  <si>
    <t>ENSP00000168216</t>
  </si>
  <si>
    <t>Q6IBS9</t>
  </si>
  <si>
    <t xml:space="preserve">Gene_Symbol=KIAA0284 Isoform 2 of Protein KIAA0284,SWISS-PROT:Q9Y4F5-1 Gene_Symbol=KIAA0284 Isoform 1 of Protein KIAA0284 </t>
  </si>
  <si>
    <t>IPI00180625 IPI00843802 IPI00844266</t>
  </si>
  <si>
    <t>ENSP00000251181</t>
  </si>
  <si>
    <t xml:space="preserve">DYNC1LI1 </t>
  </si>
  <si>
    <t xml:space="preserve">Cytoplasmic dynein 1 light intermediate chain 1 </t>
  </si>
  <si>
    <t>IPI00007675</t>
  </si>
  <si>
    <t>ENSP00000273130</t>
  </si>
  <si>
    <t>A2RRG7</t>
  </si>
  <si>
    <t>Q9Y6G9</t>
  </si>
  <si>
    <t xml:space="preserve">PRKCA </t>
  </si>
  <si>
    <t xml:space="preserve">Protein kinase C alpha type </t>
  </si>
  <si>
    <t>IPI00385449</t>
  </si>
  <si>
    <t>ENSP00000284384</t>
  </si>
  <si>
    <t>Q2TSD3</t>
  </si>
  <si>
    <t>P17252</t>
  </si>
  <si>
    <t xml:space="preserve">PSD3 </t>
  </si>
  <si>
    <t xml:space="preserve">Isoform 2 of PH and SEC7 domain-containing protein 3 </t>
  </si>
  <si>
    <t>IPI00410060 IPI00166002 IPI00178366</t>
  </si>
  <si>
    <t>ENSP00000324127 ENSP00000286485</t>
  </si>
  <si>
    <t xml:space="preserve">ANXA1 </t>
  </si>
  <si>
    <t xml:space="preserve">Annexin A1 </t>
  </si>
  <si>
    <t>IPI00218918 IPI00549413</t>
  </si>
  <si>
    <t>ENSP00000257497 ENSP00000366110</t>
  </si>
  <si>
    <t>Q05BR2 Q5T3N1</t>
  </si>
  <si>
    <t>P04083</t>
  </si>
  <si>
    <t xml:space="preserve">SH3GL2 </t>
  </si>
  <si>
    <t xml:space="preserve">Endophilin-A1 </t>
  </si>
  <si>
    <t>IPI00019171</t>
  </si>
  <si>
    <t>ENSP00000369981</t>
  </si>
  <si>
    <t>Q3V639</t>
  </si>
  <si>
    <t>Q99962</t>
  </si>
  <si>
    <t xml:space="preserve">IARS2 </t>
  </si>
  <si>
    <t xml:space="preserve">Isoleucyl-tRNA synthetase, mitochondrial precursor </t>
  </si>
  <si>
    <t>IPI00017283</t>
  </si>
  <si>
    <t>ENSP00000303279</t>
  </si>
  <si>
    <t>A8K5W7</t>
  </si>
  <si>
    <t>Q9NSE4</t>
  </si>
  <si>
    <t xml:space="preserve">GAP43 </t>
  </si>
  <si>
    <t xml:space="preserve">cDNA FLJ75013 </t>
  </si>
  <si>
    <t>IPI00791316 IPI00792311 IPI00015964</t>
  </si>
  <si>
    <t>ENSP00000377372 ENSP00000305010</t>
  </si>
  <si>
    <t>A8K0Y4 Q5U058</t>
  </si>
  <si>
    <t>P17677</t>
  </si>
  <si>
    <t xml:space="preserve">HAPLN2 </t>
  </si>
  <si>
    <t xml:space="preserve">Hyaluronan and proteoglycan link protein 2 precursor </t>
  </si>
  <si>
    <t>IPI00029184</t>
  </si>
  <si>
    <t>ENSP00000255039</t>
  </si>
  <si>
    <t>Q5T3J0</t>
  </si>
  <si>
    <t>Q9GZV7</t>
  </si>
  <si>
    <t xml:space="preserve">BCAN </t>
  </si>
  <si>
    <t xml:space="preserve">Isoform 1 of Brevican core protein precursor </t>
  </si>
  <si>
    <t>IPI00456623</t>
  </si>
  <si>
    <t>ENSP00000331210</t>
  </si>
  <si>
    <t>A8K144</t>
  </si>
  <si>
    <t xml:space="preserve">STX1A </t>
  </si>
  <si>
    <t xml:space="preserve">Isoform 1 of Syntaxin-1A </t>
  </si>
  <si>
    <t>IPI00003370</t>
  </si>
  <si>
    <t>ENSP00000222812</t>
  </si>
  <si>
    <t>Q75ME0</t>
  </si>
  <si>
    <t xml:space="preserve">ATIC </t>
  </si>
  <si>
    <t xml:space="preserve">Bifunctional purine biosynthesis protein PURH </t>
  </si>
  <si>
    <t>IPI00289499</t>
  </si>
  <si>
    <t>ENSP00000236959</t>
  </si>
  <si>
    <t>A8K202</t>
  </si>
  <si>
    <t>P31939</t>
  </si>
  <si>
    <t xml:space="preserve">ATP1B1 </t>
  </si>
  <si>
    <t xml:space="preserve">Isoform 2 of Sodium/potassium-transporting ATPase subunit beta-1 </t>
  </si>
  <si>
    <t>IPI00871221 IPI00747849</t>
  </si>
  <si>
    <t>ENSP00000356787 ENSP00000356789</t>
  </si>
  <si>
    <t>A6NGH2 A3KLL5</t>
  </si>
  <si>
    <t xml:space="preserve">GNB2 </t>
  </si>
  <si>
    <t xml:space="preserve">Guanine nucleotide-binding protein G(I)/G(S)/G(T) subunit beta-2 </t>
  </si>
  <si>
    <t>IPI00003348</t>
  </si>
  <si>
    <t>ENSP00000305260</t>
  </si>
  <si>
    <t>Q6FHM2</t>
  </si>
  <si>
    <t>P62879</t>
  </si>
  <si>
    <t xml:space="preserve">FBXO41 </t>
  </si>
  <si>
    <t xml:space="preserve">F-box protein 41 </t>
  </si>
  <si>
    <t>IPI00291868</t>
  </si>
  <si>
    <t>ENSP00000295133</t>
  </si>
  <si>
    <t>Q2M1V8</t>
  </si>
  <si>
    <t>Q8TF61</t>
  </si>
  <si>
    <t xml:space="preserve">GLS </t>
  </si>
  <si>
    <t xml:space="preserve">Isoform KGA of Glutaminase kidney isoform, mitochondrial precursor </t>
  </si>
  <si>
    <t>IPI00289159</t>
  </si>
  <si>
    <t>ENSP00000317379</t>
  </si>
  <si>
    <t>A8K132</t>
  </si>
  <si>
    <t xml:space="preserve">EIF5 </t>
  </si>
  <si>
    <t xml:space="preserve">Eukaryotic translation initiation factor 5 </t>
  </si>
  <si>
    <t>IPI00022648</t>
  </si>
  <si>
    <t>ENSP00000216554</t>
  </si>
  <si>
    <t>Q05DF3</t>
  </si>
  <si>
    <t>P55010</t>
  </si>
  <si>
    <t xml:space="preserve">SPTBN1 </t>
  </si>
  <si>
    <t xml:space="preserve">276 kDa protein </t>
  </si>
  <si>
    <t>IPI00871932 IPI00005614</t>
  </si>
  <si>
    <t>ENSP00000374630 ENSP00000349259</t>
  </si>
  <si>
    <t xml:space="preserve">PIP5K1C </t>
  </si>
  <si>
    <t xml:space="preserve">Phosphatidylinositol-4-phosphate 5-kinase type-1 gamma </t>
  </si>
  <si>
    <t>IPI00029009</t>
  </si>
  <si>
    <t>ENSP00000335333</t>
  </si>
  <si>
    <t>Q7LE22</t>
  </si>
  <si>
    <t>O60331</t>
  </si>
  <si>
    <t xml:space="preserve">TUFM </t>
  </si>
  <si>
    <t xml:space="preserve">Tu translation elongation factor, mitochondrial precursor </t>
  </si>
  <si>
    <t>IPI00027107</t>
  </si>
  <si>
    <t>ENSP00000322439</t>
  </si>
  <si>
    <t>P49411</t>
  </si>
  <si>
    <t xml:space="preserve">CAP2 </t>
  </si>
  <si>
    <t xml:space="preserve">Adenylyl cyclase-associated protein 2 </t>
  </si>
  <si>
    <t>IPI00027342</t>
  </si>
  <si>
    <t>ENSP00000229922</t>
  </si>
  <si>
    <t>Q9BYW9</t>
  </si>
  <si>
    <t>P40123</t>
  </si>
  <si>
    <t xml:space="preserve">NDUFS3 </t>
  </si>
  <si>
    <t>IPI00025796</t>
  </si>
  <si>
    <t>ENSP00000263774</t>
  </si>
  <si>
    <t>Q53FM7</t>
  </si>
  <si>
    <t>O75489</t>
  </si>
  <si>
    <t xml:space="preserve">CDH2 </t>
  </si>
  <si>
    <t xml:space="preserve">Uncharacterized protein CDH2 </t>
  </si>
  <si>
    <t>IPI00658202 IPI00290085</t>
  </si>
  <si>
    <t>ENSP00000382312 ENSP00000269141</t>
  </si>
  <si>
    <t>A8MWK3 B0YIY6</t>
  </si>
  <si>
    <t>P19022</t>
  </si>
  <si>
    <t xml:space="preserve">CLIP2 </t>
  </si>
  <si>
    <t xml:space="preserve">Isoform 1 of CAP-Gly domain-containing linker protein 2 </t>
  </si>
  <si>
    <t>IPI00019642 IPI00872646</t>
  </si>
  <si>
    <t>ENSP00000223398 ENSP00000378498</t>
  </si>
  <si>
    <t xml:space="preserve">CPNE6 </t>
  </si>
  <si>
    <t xml:space="preserve">Copine-6 </t>
  </si>
  <si>
    <t>IPI00295469</t>
  </si>
  <si>
    <t>ENSP00000216775</t>
  </si>
  <si>
    <t>O95741</t>
  </si>
  <si>
    <t xml:space="preserve">RAP1GDS1 </t>
  </si>
  <si>
    <t xml:space="preserve">RAP1, GTP-GDP dissociation stimulator 1 isoform 5 </t>
  </si>
  <si>
    <t>IPI00856100 IPI00424869 IPI00619924 IPI00855767 IPI00855727</t>
  </si>
  <si>
    <t>ENSP00000369503 ENSP00000264572</t>
  </si>
  <si>
    <t>Q4KMV2 Q6U7G8 Q499L7 Q4QQI8 Q9BUX6</t>
  </si>
  <si>
    <t xml:space="preserve">PA2G4 </t>
  </si>
  <si>
    <t xml:space="preserve">Proliferation-associated protein 2G4 </t>
  </si>
  <si>
    <t>IPI00299000 IPI00794875</t>
  </si>
  <si>
    <t>ENSP00000302886</t>
  </si>
  <si>
    <t>A8K6Y1</t>
  </si>
  <si>
    <t>Q9UQ80</t>
  </si>
  <si>
    <t xml:space="preserve">AP3D1 </t>
  </si>
  <si>
    <t xml:space="preserve">Isoform 5 of AP-3 complex subunit delta-1 </t>
  </si>
  <si>
    <t>IPI00719680 IPI00411453 IPI00411677</t>
  </si>
  <si>
    <t>ENSP00000347416 ENSP00000344055 ENSP00000341579</t>
  </si>
  <si>
    <t>Q6PK82</t>
  </si>
  <si>
    <t xml:space="preserve">PRDX2 </t>
  </si>
  <si>
    <t xml:space="preserve">Peroxiredoxin-2 </t>
  </si>
  <si>
    <t>IPI00027350</t>
  </si>
  <si>
    <t>ENSP00000301522</t>
  </si>
  <si>
    <t>P32119</t>
  </si>
  <si>
    <t xml:space="preserve">PRKCE </t>
  </si>
  <si>
    <t xml:space="preserve">Protein kinase C epsilon type </t>
  </si>
  <si>
    <t>IPI00024539</t>
  </si>
  <si>
    <t>ENSP00000306124</t>
  </si>
  <si>
    <t>B0LPH7</t>
  </si>
  <si>
    <t>Q02156</t>
  </si>
  <si>
    <t xml:space="preserve">PHB2 </t>
  </si>
  <si>
    <t xml:space="preserve">Prohibitin-2 </t>
  </si>
  <si>
    <t>IPI00027252</t>
  </si>
  <si>
    <t>ENSP00000382362</t>
  </si>
  <si>
    <t>Q9BXV3</t>
  </si>
  <si>
    <t>Q99623</t>
  </si>
  <si>
    <t xml:space="preserve">KBTBD11 </t>
  </si>
  <si>
    <t xml:space="preserve">Kelch repeat and BTB domain-containing protein 11 </t>
  </si>
  <si>
    <t>IPI00015568</t>
  </si>
  <si>
    <t>ENSP00000321544</t>
  </si>
  <si>
    <t>Q3L1I0</t>
  </si>
  <si>
    <t>O94819</t>
  </si>
  <si>
    <t xml:space="preserve">HBB </t>
  </si>
  <si>
    <t xml:space="preserve">Hemoglobin subunit beta </t>
  </si>
  <si>
    <t>IPI00654755</t>
  </si>
  <si>
    <t>ENSP00000333994</t>
  </si>
  <si>
    <t>A4GX73</t>
  </si>
  <si>
    <t>P68871</t>
  </si>
  <si>
    <t xml:space="preserve">MVP </t>
  </si>
  <si>
    <t xml:space="preserve">Major vault protein </t>
  </si>
  <si>
    <t>IPI00000105</t>
  </si>
  <si>
    <t>ENSP00000349977</t>
  </si>
  <si>
    <t>Q14764</t>
  </si>
  <si>
    <t xml:space="preserve">DNAJB1 </t>
  </si>
  <si>
    <t xml:space="preserve">DnaJ homolog subfamily B member 1 </t>
  </si>
  <si>
    <t>IPI00015947</t>
  </si>
  <si>
    <t>ENSP00000254322</t>
  </si>
  <si>
    <t>Q6FHS4</t>
  </si>
  <si>
    <t>P25685</t>
  </si>
  <si>
    <t xml:space="preserve">KIAA1946 </t>
  </si>
  <si>
    <t xml:space="preserve">Isoform 1 of UPF0560 protein KIAA1946 precursor </t>
  </si>
  <si>
    <t>IPI00396166</t>
  </si>
  <si>
    <t xml:space="preserve">MAP1B </t>
  </si>
  <si>
    <t xml:space="preserve">Microtubule-associated protein 1B </t>
  </si>
  <si>
    <t>IPI00008868</t>
  </si>
  <si>
    <t>ENSP00000296755</t>
  </si>
  <si>
    <t>A2BDK5</t>
  </si>
  <si>
    <t>P46821</t>
  </si>
  <si>
    <t xml:space="preserve">TANC2 </t>
  </si>
  <si>
    <t xml:space="preserve">tetratricopeptide repeat, ankyrin repeat and coiled-coil containing 2 </t>
  </si>
  <si>
    <t>IPI00868787</t>
  </si>
  <si>
    <t>ENSP00000374171</t>
  </si>
  <si>
    <t>Q9HCD6</t>
  </si>
  <si>
    <t xml:space="preserve">PTPRZ1 </t>
  </si>
  <si>
    <t xml:space="preserve">Isoform Short of Receptor-type tyrosine-protein phosphatase zeta precursor </t>
  </si>
  <si>
    <t>IPI00216283 IPI00871205 IPI00879319 IPI00748312 IPI00871792</t>
  </si>
  <si>
    <t>ENSP00000377046 ENSP00000377047 ENSP00000265220</t>
  </si>
  <si>
    <t>O76043</t>
  </si>
  <si>
    <t xml:space="preserve">APOL2 </t>
  </si>
  <si>
    <t xml:space="preserve">Apolipoprotein-L2 </t>
  </si>
  <si>
    <t>IPI00877964 IPI00220007</t>
  </si>
  <si>
    <t>ENSP00000249066</t>
  </si>
  <si>
    <t>B0QYK7 Q59GW9</t>
  </si>
  <si>
    <t>Q9BQE5</t>
  </si>
  <si>
    <t xml:space="preserve">HEPACAM </t>
  </si>
  <si>
    <t xml:space="preserve">Isoform 1 of Hepatocyte cell adhesion molecule precursor </t>
  </si>
  <si>
    <t>IPI00167215</t>
  </si>
  <si>
    <t>ENSP00000298251</t>
  </si>
  <si>
    <t xml:space="preserve">GLUD1 </t>
  </si>
  <si>
    <t xml:space="preserve">Glutamate dehydrogenase 1, mitochondrial precursor </t>
  </si>
  <si>
    <t>IPI00016801</t>
  </si>
  <si>
    <t>ENSP00000277865</t>
  </si>
  <si>
    <t>Q53GW3</t>
  </si>
  <si>
    <t>P00367</t>
  </si>
  <si>
    <t xml:space="preserve">DIP2B </t>
  </si>
  <si>
    <t xml:space="preserve">Isoform 1 of Disco-interacting protein 2 homolog B </t>
  </si>
  <si>
    <t>IPI00465045</t>
  </si>
  <si>
    <t>ENSP00000301180</t>
  </si>
  <si>
    <t>Q96IB4</t>
  </si>
  <si>
    <t xml:space="preserve">CAPZA2 </t>
  </si>
  <si>
    <t xml:space="preserve">Uncharacterized protein CAPZA2 </t>
  </si>
  <si>
    <t>IPI00873113 IPI00026182</t>
  </si>
  <si>
    <t>ENSP00000377107 ENSP00000354947</t>
  </si>
  <si>
    <t>A8MW68 A4D0V4</t>
  </si>
  <si>
    <t>P47755</t>
  </si>
  <si>
    <t xml:space="preserve">MADD </t>
  </si>
  <si>
    <t xml:space="preserve">Isoform 7 of MAP kinase-activating death domain protein </t>
  </si>
  <si>
    <t>IPI00107843 IPI00873960 IPI00103536</t>
  </si>
  <si>
    <t>ENSP00000378745 ENSP00000378758 ENSP00000310933</t>
  </si>
  <si>
    <t>Q7KYV8</t>
  </si>
  <si>
    <t xml:space="preserve">PPP1CB </t>
  </si>
  <si>
    <t xml:space="preserve">40 kDa protein </t>
  </si>
  <si>
    <t>IPI00871289 IPI00872177 IPI00218236</t>
  </si>
  <si>
    <t>ENSP00000378770 ENSP00000351298 ENSP00000378769</t>
  </si>
  <si>
    <t>P62140</t>
  </si>
  <si>
    <t xml:space="preserve">DLGAP1 </t>
  </si>
  <si>
    <t xml:space="preserve">Isoform 2 of Disks large-associated protein 1 </t>
  </si>
  <si>
    <t>IPI00216228 IPI00790084 IPI00216229 IPI00789415 IPI00788990 IPI00021941</t>
  </si>
  <si>
    <t>ENSP00000383011 ENSP00000383013 ENSP00000383010 ENSP00000383019 ENSP00000383014 ENSP00000316377</t>
  </si>
  <si>
    <t>A8MYR7 A8MWN8 A8MXQ8 Q6IS01</t>
  </si>
  <si>
    <t xml:space="preserve">TUBB2A </t>
  </si>
  <si>
    <t xml:space="preserve">Tubulin beta-2A chain </t>
  </si>
  <si>
    <t>IPI00013475</t>
  </si>
  <si>
    <t>ENSP00000369703</t>
  </si>
  <si>
    <t>A5D906</t>
  </si>
  <si>
    <t>Q13885</t>
  </si>
  <si>
    <t xml:space="preserve">SSBP1 </t>
  </si>
  <si>
    <t xml:space="preserve">Single-stranded DNA-binding protein, mitochondrial precursor </t>
  </si>
  <si>
    <t>IPI00029744</t>
  </si>
  <si>
    <t>ENSP00000265304</t>
  </si>
  <si>
    <t>A4D1U3</t>
  </si>
  <si>
    <t>Q04837</t>
  </si>
  <si>
    <t xml:space="preserve">HSP90AB1 </t>
  </si>
  <si>
    <t xml:space="preserve">Heat shock protein HSP 90-beta </t>
  </si>
  <si>
    <t>IPI00414676</t>
  </si>
  <si>
    <t>ENSP00000325875</t>
  </si>
  <si>
    <t>A8K3W9</t>
  </si>
  <si>
    <t>P08238</t>
  </si>
  <si>
    <t xml:space="preserve">CCT8 </t>
  </si>
  <si>
    <t xml:space="preserve">T-complex protein 1 subunit theta </t>
  </si>
  <si>
    <t>IPI00784090 IPI00302925</t>
  </si>
  <si>
    <t>ENSP00000286788 ENSP00000373811</t>
  </si>
  <si>
    <t>Q53HU0</t>
  </si>
  <si>
    <t>P50990</t>
  </si>
  <si>
    <t xml:space="preserve">KIF5C </t>
  </si>
  <si>
    <t xml:space="preserve">Kinesin heavy chain isoform 5C </t>
  </si>
  <si>
    <t>IPI00028561</t>
  </si>
  <si>
    <t>ENSP00000380560</t>
  </si>
  <si>
    <t>Q2YDC5</t>
  </si>
  <si>
    <t>O60282</t>
  </si>
  <si>
    <t xml:space="preserve">FSD1 </t>
  </si>
  <si>
    <t xml:space="preserve">similar to fibronectin type III and SPRY domain containing 1 </t>
  </si>
  <si>
    <t>IPI00787993 IPI00305827</t>
  </si>
  <si>
    <t>ENSP00000221856</t>
  </si>
  <si>
    <t>Q9BTV5</t>
  </si>
  <si>
    <t xml:space="preserve">PPP2R5D </t>
  </si>
  <si>
    <t xml:space="preserve">Isoform Delta-1 of Serine/threonine-protein phosphatase 2A 56 kDa regulatory subunit delta isoform </t>
  </si>
  <si>
    <t>IPI00000030 IPI00219544 IPI00219543</t>
  </si>
  <si>
    <t>ENSP00000230402 ENSP00000377669</t>
  </si>
  <si>
    <t>A8K6Y2 A8K3I9</t>
  </si>
  <si>
    <t>389a</t>
  </si>
  <si>
    <t xml:space="preserve">ACTG1 </t>
  </si>
  <si>
    <t xml:space="preserve">Actin, cytoplasmic 2 </t>
  </si>
  <si>
    <t>IPI00021440 IPI00021439</t>
  </si>
  <si>
    <t>ENSP00000331514 ENSP00000349960</t>
  </si>
  <si>
    <t>A1E282 Q1KLZ0</t>
  </si>
  <si>
    <t>P63261 P60709</t>
  </si>
  <si>
    <t>389b</t>
  </si>
  <si>
    <t xml:space="preserve">ACTA1 </t>
  </si>
  <si>
    <t xml:space="preserve">Uncharacterized protein ACTA1 </t>
  </si>
  <si>
    <t>IPI00514530</t>
  </si>
  <si>
    <t>ENSP00000312351</t>
  </si>
  <si>
    <t>A6NL76</t>
  </si>
  <si>
    <t>389c</t>
  </si>
  <si>
    <t xml:space="preserve">ACTG1 protein </t>
  </si>
  <si>
    <t>IPI00794523</t>
  </si>
  <si>
    <t>A4UCT3</t>
  </si>
  <si>
    <t>389d</t>
  </si>
  <si>
    <t xml:space="preserve">LOC653269 </t>
  </si>
  <si>
    <t xml:space="preserve">similar to protein expressed in prostate, ovary, testis, and placenta 2 isoform 2 </t>
  </si>
  <si>
    <t>IPI00740545</t>
  </si>
  <si>
    <t>390a</t>
  </si>
  <si>
    <t xml:space="preserve">HSP90AA1 </t>
  </si>
  <si>
    <t xml:space="preserve">Isoform 1 of Heat shock protein HSP 90-alpha </t>
  </si>
  <si>
    <t>IPI00784295 IPI00382470 IPI00789847</t>
  </si>
  <si>
    <t>ENSP00000216281 ENSP00000335153</t>
  </si>
  <si>
    <t>A8K500 Q86SX1</t>
  </si>
  <si>
    <t>390b</t>
  </si>
  <si>
    <t xml:space="preserve">HSP90B1 </t>
  </si>
  <si>
    <t xml:space="preserve">Endoplasmin precursor </t>
  </si>
  <si>
    <t>IPI00027230</t>
  </si>
  <si>
    <t>ENSP00000299767</t>
  </si>
  <si>
    <t>Q59FC6</t>
  </si>
  <si>
    <t>P14625</t>
  </si>
  <si>
    <t>390c</t>
  </si>
  <si>
    <t xml:space="preserve">Hsp89-alpha-delta-N </t>
  </si>
  <si>
    <t>IPI00604607</t>
  </si>
  <si>
    <t>O75322</t>
  </si>
  <si>
    <t>390d</t>
  </si>
  <si>
    <t xml:space="preserve">HSP90AB3P </t>
  </si>
  <si>
    <t xml:space="preserve">Heat shock protein 90Bc </t>
  </si>
  <si>
    <t>IPI00555614</t>
  </si>
  <si>
    <t>ENSP00000369649</t>
  </si>
  <si>
    <t>Q58FF7</t>
  </si>
  <si>
    <t>391a</t>
  </si>
  <si>
    <t xml:space="preserve">TUBB </t>
  </si>
  <si>
    <t xml:space="preserve">Tubulin beta chain </t>
  </si>
  <si>
    <t>IPI00011654</t>
  </si>
  <si>
    <t>ENSP00000259925</t>
  </si>
  <si>
    <t>Q5SU16</t>
  </si>
  <si>
    <t>P07437</t>
  </si>
  <si>
    <t>391b</t>
  </si>
  <si>
    <t xml:space="preserve">TUBB3 </t>
  </si>
  <si>
    <t xml:space="preserve">Tubulin beta-3 chain </t>
  </si>
  <si>
    <t>IPI00013683</t>
  </si>
  <si>
    <t>ENSP00000320295</t>
  </si>
  <si>
    <t>Q3ZCR3</t>
  </si>
  <si>
    <t>Q13509</t>
  </si>
  <si>
    <t>391c</t>
  </si>
  <si>
    <t xml:space="preserve">Tubulin, beta, 4 </t>
  </si>
  <si>
    <t>IPI00152453</t>
  </si>
  <si>
    <t>ENSP00000302777</t>
  </si>
  <si>
    <t>A8I0M1</t>
  </si>
  <si>
    <t>391d</t>
  </si>
  <si>
    <t xml:space="preserve">TUBB8 </t>
  </si>
  <si>
    <t xml:space="preserve">Tubulin beta-8 chain </t>
  </si>
  <si>
    <t>IPI00292496</t>
  </si>
  <si>
    <t>ENSP00000311042</t>
  </si>
  <si>
    <t>Q3ZCM7</t>
  </si>
  <si>
    <t>391e</t>
  </si>
  <si>
    <t xml:space="preserve">TUBB6 </t>
  </si>
  <si>
    <t xml:space="preserve">similar to tubulin, beta 6 </t>
  </si>
  <si>
    <t>IPI00647682 IPI00641706 IPI00643158</t>
  </si>
  <si>
    <t>391f</t>
  </si>
  <si>
    <t xml:space="preserve">TUBB6 protein </t>
  </si>
  <si>
    <t>IPI00646779</t>
  </si>
  <si>
    <t>ENSP00000318697</t>
  </si>
  <si>
    <t>Q2NKY5</t>
  </si>
  <si>
    <t>Q9BUF5</t>
  </si>
  <si>
    <t>392a</t>
  </si>
  <si>
    <t xml:space="preserve">YWHAZ </t>
  </si>
  <si>
    <t xml:space="preserve">14-3-3 protein zeta/delta </t>
  </si>
  <si>
    <t>IPI00021263</t>
  </si>
  <si>
    <t>ENSP00000309503</t>
  </si>
  <si>
    <t>A8K1N0</t>
  </si>
  <si>
    <t>P63104</t>
  </si>
  <si>
    <t>393a</t>
  </si>
  <si>
    <t xml:space="preserve">CAMK2B </t>
  </si>
  <si>
    <t xml:space="preserve">Isoform 1 of Calcium/calmodulin-dependent protein kinase type II beta chain </t>
  </si>
  <si>
    <t>IPI00334271 IPI00221305</t>
  </si>
  <si>
    <t>ENSP00000326375 ENSP00000258682</t>
  </si>
  <si>
    <t>A4D2K0 A4D2J9</t>
  </si>
  <si>
    <t>393b</t>
  </si>
  <si>
    <t xml:space="preserve">CAMK2A </t>
  </si>
  <si>
    <t xml:space="preserve">calcium/calmodulin-dependent protein kinase IIA isoform 2 </t>
  </si>
  <si>
    <t>IPI00877169</t>
  </si>
  <si>
    <t>ENSP00000261793</t>
  </si>
  <si>
    <t>Q7LDD5</t>
  </si>
  <si>
    <t>394a</t>
  </si>
  <si>
    <t xml:space="preserve">TUBA1A </t>
  </si>
  <si>
    <t xml:space="preserve">Tubulin alpha-1A chain </t>
  </si>
  <si>
    <t>IPI00180675</t>
  </si>
  <si>
    <t>ENSP00000301071</t>
  </si>
  <si>
    <t>A8K0B8</t>
  </si>
  <si>
    <t>Q71U36</t>
  </si>
  <si>
    <t>394b</t>
  </si>
  <si>
    <t xml:space="preserve">TUBA8 </t>
  </si>
  <si>
    <t xml:space="preserve">Putative uncharacterized protein DKFZp686L04275 (Fragment) </t>
  </si>
  <si>
    <t>IPI00793953</t>
  </si>
  <si>
    <t>Q7Z3M3</t>
  </si>
  <si>
    <t>394c</t>
  </si>
  <si>
    <t xml:space="preserve">Tubulin alpha-8 chain </t>
  </si>
  <si>
    <t>IPI00646909 IPI00791613</t>
  </si>
  <si>
    <t>ENSP00000333326</t>
  </si>
  <si>
    <t>Q9NY65</t>
  </si>
  <si>
    <t>395a</t>
  </si>
  <si>
    <t xml:space="preserve">GAPDH </t>
  </si>
  <si>
    <t xml:space="preserve">Glyceraldehyde-3-phosphate dehydrogenase </t>
  </si>
  <si>
    <t>IPI00219018</t>
  </si>
  <si>
    <t>ENSP00000229239</t>
  </si>
  <si>
    <t>Q2TSD0</t>
  </si>
  <si>
    <t>P04406</t>
  </si>
  <si>
    <t>396a</t>
  </si>
  <si>
    <t xml:space="preserve">ATP5B </t>
  </si>
  <si>
    <t xml:space="preserve">ATP synthase subunit beta, mitochondrial precursor </t>
  </si>
  <si>
    <t>IPI00303476</t>
  </si>
  <si>
    <t>ENSP00000262030</t>
  </si>
  <si>
    <t>A8K4X0</t>
  </si>
  <si>
    <t>P06576</t>
  </si>
  <si>
    <t>397a</t>
  </si>
  <si>
    <t xml:space="preserve">DNM1 </t>
  </si>
  <si>
    <t xml:space="preserve">Isoform 2 of Dynamin-1 </t>
  </si>
  <si>
    <t>IPI00887273</t>
  </si>
  <si>
    <t>397b</t>
  </si>
  <si>
    <t xml:space="preserve">DNM2 </t>
  </si>
  <si>
    <t xml:space="preserve">dynamin 2 isoform 2 </t>
  </si>
  <si>
    <t>IPI00514550 IPI00181352</t>
  </si>
  <si>
    <t>ENSP00000373905 ENSP00000313164</t>
  </si>
  <si>
    <t>A8K1B6</t>
  </si>
  <si>
    <t>397c</t>
  </si>
  <si>
    <t xml:space="preserve">DNM3 </t>
  </si>
  <si>
    <t xml:space="preserve">Uncharacterized protein DNM3 </t>
  </si>
  <si>
    <t>IPI00641436</t>
  </si>
  <si>
    <t>ENSP00000356706</t>
  </si>
  <si>
    <t>A6NJ48</t>
  </si>
  <si>
    <t>397d</t>
  </si>
  <si>
    <t xml:space="preserve">Isoform 1 of Dynamin-1 </t>
  </si>
  <si>
    <t>IPI00413140</t>
  </si>
  <si>
    <t>ENSP00000362014</t>
  </si>
  <si>
    <t>398a</t>
  </si>
  <si>
    <t xml:space="preserve">MYO18A </t>
  </si>
  <si>
    <t xml:space="preserve">Isoform 1 of Myosin-XVIIIa </t>
  </si>
  <si>
    <t>IPI00760846 IPI00828082</t>
  </si>
  <si>
    <t>ENSP00000346291 ENSP00000346713</t>
  </si>
  <si>
    <t>Q5QD01</t>
  </si>
  <si>
    <t>398b</t>
  </si>
  <si>
    <t xml:space="preserve">Isoform 3 of Myosin-XVIIIa </t>
  </si>
  <si>
    <t>IPI00760925</t>
  </si>
  <si>
    <t>ENSP00000352424</t>
  </si>
  <si>
    <t>Q9NYE8</t>
  </si>
  <si>
    <t xml:space="preserve">ANXA6 </t>
  </si>
  <si>
    <t xml:space="preserve">Annexin A6 </t>
  </si>
  <si>
    <t>IPI00221226</t>
  </si>
  <si>
    <t>ENSP00000346550</t>
  </si>
  <si>
    <t>A8K3Q7</t>
  </si>
  <si>
    <t>P08133</t>
  </si>
  <si>
    <t>400a</t>
  </si>
  <si>
    <t xml:space="preserve">Uncharacterized protein ENSP00000348237 </t>
  </si>
  <si>
    <t>IPI00453476 IPI00549725</t>
  </si>
  <si>
    <t>ENSP00000348237 ENSP00000359991</t>
  </si>
  <si>
    <t>A6NJ80 Q0D2Q6</t>
  </si>
  <si>
    <t>P18669</t>
  </si>
  <si>
    <t>400b</t>
  </si>
  <si>
    <t xml:space="preserve">hCG_2015138 </t>
  </si>
  <si>
    <t xml:space="preserve">similar to Phosphoglycerate mutase 1 (Phosphoglycerate mutase isozyme B) (PGAM-B) (BPG-dependent PGAM 1) isoform 4 </t>
  </si>
  <si>
    <t>IPI00740800</t>
  </si>
  <si>
    <t>401a</t>
  </si>
  <si>
    <t xml:space="preserve">PFKP </t>
  </si>
  <si>
    <t xml:space="preserve">6-phosphofructokinase type C </t>
  </si>
  <si>
    <t>IPI00009790</t>
  </si>
  <si>
    <t>ENSP00000370517</t>
  </si>
  <si>
    <t>Q5VSR8</t>
  </si>
  <si>
    <t>Q01813</t>
  </si>
  <si>
    <t>401b</t>
  </si>
  <si>
    <t xml:space="preserve">PFKL </t>
  </si>
  <si>
    <t xml:space="preserve">Isoform 1 of 6-phosphofructokinase, liver type </t>
  </si>
  <si>
    <t>IPI00332371</t>
  </si>
  <si>
    <t>ENSP00000269848</t>
  </si>
  <si>
    <t>Q59GI2</t>
  </si>
  <si>
    <t>401c</t>
  </si>
  <si>
    <t xml:space="preserve">6-phosphofructokinase, liver type (EC 2.7.1.11) (Phosphofructokinase 1) (Phosphohexokinase) (Phosphofructo-1-kinase isozyme B) (PFK-B). Isoform 2 </t>
  </si>
  <si>
    <t>IPI00784216 IPI00871974</t>
  </si>
  <si>
    <t>ENSP00000381052 ENSP00000309438</t>
  </si>
  <si>
    <t>402a</t>
  </si>
  <si>
    <t xml:space="preserve">MAP4 </t>
  </si>
  <si>
    <t>IPI00878314</t>
  </si>
  <si>
    <t>402b</t>
  </si>
  <si>
    <t xml:space="preserve">128 kDa protein </t>
  </si>
  <si>
    <t>IPI00871726 IPI00220113 IPI00396171</t>
  </si>
  <si>
    <t>ENSP00000353375 ENSP00000379079 ENSP00000379083</t>
  </si>
  <si>
    <t>Q05D06</t>
  </si>
  <si>
    <t xml:space="preserve">MAPT </t>
  </si>
  <si>
    <t xml:space="preserve">Isoform Tau-E of Microtubule-associated protein tau </t>
  </si>
  <si>
    <t>IPI00220175</t>
  </si>
  <si>
    <t>ENSP00000340438</t>
  </si>
  <si>
    <t>404a</t>
  </si>
  <si>
    <t xml:space="preserve">NEFL </t>
  </si>
  <si>
    <t xml:space="preserve">Neurofilament light polypeptide </t>
  </si>
  <si>
    <t>IPI00237671</t>
  </si>
  <si>
    <t>ENSP00000221169</t>
  </si>
  <si>
    <t>A8MQ04</t>
  </si>
  <si>
    <t>P07196</t>
  </si>
  <si>
    <t>404b</t>
  </si>
  <si>
    <t xml:space="preserve">NEFM </t>
  </si>
  <si>
    <t xml:space="preserve">neurofilament, medium polypeptide 150kDa isoform 2 </t>
  </si>
  <si>
    <t>IPI00868727</t>
  </si>
  <si>
    <t>Q9UK51</t>
  </si>
  <si>
    <t xml:space="preserve">Isoform 2 of Septin-9 </t>
  </si>
  <si>
    <t>IPI00784936 IPI00784808 IPI00784614</t>
  </si>
  <si>
    <t>ENSP00000329161</t>
  </si>
  <si>
    <t>A8K2V3 Q96QF2</t>
  </si>
  <si>
    <t xml:space="preserve">PDXK </t>
  </si>
  <si>
    <t xml:space="preserve">Isoform 1 of Pyridoxal kinase </t>
  </si>
  <si>
    <t>IPI00013004</t>
  </si>
  <si>
    <t>ENSP00000291565</t>
  </si>
  <si>
    <t>407a</t>
  </si>
  <si>
    <t xml:space="preserve">MBP </t>
  </si>
  <si>
    <t xml:space="preserve">Isoform 5 of Myelin basic protein </t>
  </si>
  <si>
    <t>IPI00216477 IPI00793055 IPI00021907 IPI00216475 IPI00789377</t>
  </si>
  <si>
    <t>ENSP00000372026 ENSP00000346545 ENSP00000372025 ENSP00000380973</t>
  </si>
  <si>
    <t>A6NI84 A6NP45 A8MZH3</t>
  </si>
  <si>
    <t>407b</t>
  </si>
  <si>
    <t xml:space="preserve">11 kDa protein </t>
  </si>
  <si>
    <t>IPI00791623</t>
  </si>
  <si>
    <t>408a</t>
  </si>
  <si>
    <t xml:space="preserve">CTNNA2 </t>
  </si>
  <si>
    <t xml:space="preserve">Isoform 2 of Catenin alpha-2 </t>
  </si>
  <si>
    <t>IPI00743859</t>
  </si>
  <si>
    <t>ENSP00000355398</t>
  </si>
  <si>
    <t>Q49AD3</t>
  </si>
  <si>
    <t>408b</t>
  </si>
  <si>
    <t xml:space="preserve">DCLK1 </t>
  </si>
  <si>
    <t xml:space="preserve">Isoform 2 of Serine/threonine-protein kinase DCLK1 </t>
  </si>
  <si>
    <t>IPI00004560</t>
  </si>
  <si>
    <t>ENSP00000353846</t>
  </si>
  <si>
    <t>Q5VZZ1</t>
  </si>
  <si>
    <t xml:space="preserve">DCTN2 </t>
  </si>
  <si>
    <t xml:space="preserve">dynactin 2 </t>
  </si>
  <si>
    <t>IPI00220503</t>
  </si>
  <si>
    <t>ENSP00000346785</t>
  </si>
  <si>
    <t>Q53H88</t>
  </si>
  <si>
    <t>Q13561</t>
  </si>
  <si>
    <t>410a</t>
  </si>
  <si>
    <t xml:space="preserve">MYH14 </t>
  </si>
  <si>
    <t xml:space="preserve">Isoform 1 of Myosin-14 </t>
  </si>
  <si>
    <t>IPI00337335 IPI00607818</t>
  </si>
  <si>
    <t>ENSP00000262269 ENSP00000366169</t>
  </si>
  <si>
    <t>A1L2Z2 B0I1S2</t>
  </si>
  <si>
    <t>410b</t>
  </si>
  <si>
    <t xml:space="preserve">MYH8 </t>
  </si>
  <si>
    <t xml:space="preserve">Myosin-8 </t>
  </si>
  <si>
    <t>IPI00302329 IPI00025879</t>
  </si>
  <si>
    <t>ENSP00000252173 ENSP00000226207</t>
  </si>
  <si>
    <t>P13535 P12882</t>
  </si>
  <si>
    <t xml:space="preserve">DLAT </t>
  </si>
  <si>
    <t xml:space="preserve">Dihydrolipoamide S-acetyltransferase (E2 component of pyruvate dehydrogenase complex) variant </t>
  </si>
  <si>
    <t>IPI00604707</t>
  </si>
  <si>
    <t>ENSP00000280346</t>
  </si>
  <si>
    <t>Q16791</t>
  </si>
  <si>
    <t xml:space="preserve">SNAP25 </t>
  </si>
  <si>
    <t xml:space="preserve">Isoform SNAP-25b of Synaptosomal-associated protein 25 </t>
  </si>
  <si>
    <t>IPI00010470</t>
  </si>
  <si>
    <t>ENSP00000254976</t>
  </si>
  <si>
    <t>Q53EM2</t>
  </si>
  <si>
    <t xml:space="preserve">ACTN4 </t>
  </si>
  <si>
    <t xml:space="preserve">Alpha-actinin-4 </t>
  </si>
  <si>
    <t>IPI00013808</t>
  </si>
  <si>
    <t>ENSP00000252699</t>
  </si>
  <si>
    <t>Q96BG6</t>
  </si>
  <si>
    <t>O43707</t>
  </si>
  <si>
    <t xml:space="preserve">DYNC1I1 </t>
  </si>
  <si>
    <t xml:space="preserve">Isoform 2 of Cytoplasmic dynein 1 intermediate chain 1 </t>
  </si>
  <si>
    <t>IPI00220137</t>
  </si>
  <si>
    <t>Q7Z6M0</t>
  </si>
  <si>
    <t xml:space="preserve">GNB1 </t>
  </si>
  <si>
    <t xml:space="preserve">Guanine nucleotide-binding protein G(I)/G(S)/G(T) subunit beta-1 </t>
  </si>
  <si>
    <t>IPI00026268</t>
  </si>
  <si>
    <t>ENSP00000367872</t>
  </si>
  <si>
    <t>B1AJZ7</t>
  </si>
  <si>
    <t>P62873</t>
  </si>
  <si>
    <t xml:space="preserve">DLST </t>
  </si>
  <si>
    <t xml:space="preserve">Dihydrolipoyllysine-residue succinyltransferase component of 2- oxoglutarate dehydrogenase complex, mitochondrial precursor </t>
  </si>
  <si>
    <t>IPI00420108</t>
  </si>
  <si>
    <t>ENSP00000335304</t>
  </si>
  <si>
    <t>Q6IBS5</t>
  </si>
  <si>
    <t>P36957</t>
  </si>
  <si>
    <t>417a</t>
  </si>
  <si>
    <t xml:space="preserve">DCTN1 </t>
  </si>
  <si>
    <t xml:space="preserve">Uncharacterized protein DCTN1 </t>
  </si>
  <si>
    <t>IPI00873712 IPI00872359 IPI00029485</t>
  </si>
  <si>
    <t>ENSP00000377568 ENSP00000377571 ENSP00000354791</t>
  </si>
  <si>
    <t>A8MWX9 A8MY36 Q6MZZ3</t>
  </si>
  <si>
    <t>417b</t>
  </si>
  <si>
    <t xml:space="preserve">Isoform p135 of Dynactin subunit 1 </t>
  </si>
  <si>
    <t>IPI00219114</t>
  </si>
  <si>
    <t>Q6IQ37</t>
  </si>
  <si>
    <t>418a</t>
  </si>
  <si>
    <t xml:space="preserve">GSN </t>
  </si>
  <si>
    <t xml:space="preserve">Isoform 1 of Gelsolin precursor </t>
  </si>
  <si>
    <t>IPI00026314 IPI00646773</t>
  </si>
  <si>
    <t>ENSP00000362924 ENSP00000340888</t>
  </si>
  <si>
    <t>Q5T0I2 A2A418</t>
  </si>
  <si>
    <t>418b</t>
  </si>
  <si>
    <t xml:space="preserve">Gelsolin </t>
  </si>
  <si>
    <t>IPI00513782</t>
  </si>
  <si>
    <t>ENSP00000362913</t>
  </si>
  <si>
    <t>Q5T0H9</t>
  </si>
  <si>
    <t>419a</t>
  </si>
  <si>
    <t xml:space="preserve">EPB49 </t>
  </si>
  <si>
    <t xml:space="preserve">46 kDa protein </t>
  </si>
  <si>
    <t>IPI00797253 IPI00292290</t>
  </si>
  <si>
    <t>ENSP00000265800</t>
  </si>
  <si>
    <t>A8K0T5</t>
  </si>
  <si>
    <t>419b</t>
  </si>
  <si>
    <t xml:space="preserve">Isoform Short of Dematin </t>
  </si>
  <si>
    <t>IPI00796556</t>
  </si>
  <si>
    <t>ENSP00000370879</t>
  </si>
  <si>
    <t xml:space="preserve">TPM3 </t>
  </si>
  <si>
    <t xml:space="preserve">tropomyosin 3 isoform 4 </t>
  </si>
  <si>
    <t>IPI00479185</t>
  </si>
  <si>
    <t>ENSP00000357518</t>
  </si>
  <si>
    <t>Q5VU66</t>
  </si>
  <si>
    <t xml:space="preserve">SLC25A3 </t>
  </si>
  <si>
    <t xml:space="preserve">cDNA FLJ90278 fis, clone NT2RP1000325, highly similar to Phosphate carrier protein, mitochondrialprecursor </t>
  </si>
  <si>
    <t>IPI00790115 IPI00215777 IPI00789657</t>
  </si>
  <si>
    <t>ENSP00000188376</t>
  </si>
  <si>
    <t>Q8NCF7 Q53HC3</t>
  </si>
  <si>
    <t>422a</t>
  </si>
  <si>
    <t xml:space="preserve">CRYAB </t>
  </si>
  <si>
    <t xml:space="preserve">Alpha-crystallin B chain </t>
  </si>
  <si>
    <t>IPI00021369</t>
  </si>
  <si>
    <t>ENSP00000227251</t>
  </si>
  <si>
    <t>B0YIX0</t>
  </si>
  <si>
    <t>P02511</t>
  </si>
  <si>
    <t>423a</t>
  </si>
  <si>
    <t xml:space="preserve">Isoform B of Band 4.1-like protein 3 </t>
  </si>
  <si>
    <t>IPI00215716</t>
  </si>
  <si>
    <t>ENSP00000341138</t>
  </si>
  <si>
    <t>A8K968</t>
  </si>
  <si>
    <t>423b</t>
  </si>
  <si>
    <t xml:space="preserve">Isoform 1 of Band 4.1-like protein 1 </t>
  </si>
  <si>
    <t>IPI00024062</t>
  </si>
  <si>
    <t>ENSP00000337168</t>
  </si>
  <si>
    <t xml:space="preserve">ATP6V1E1 </t>
  </si>
  <si>
    <t xml:space="preserve">vacuolar H+ ATPase E1 isoform b </t>
  </si>
  <si>
    <t>IPI00719806 IPI00003856</t>
  </si>
  <si>
    <t>ENSP00000382696 ENSP00000253413</t>
  </si>
  <si>
    <t>A8MUE4 Q53Y06</t>
  </si>
  <si>
    <t>P36543</t>
  </si>
  <si>
    <t xml:space="preserve">PPIA;PPIAL3;LOC654188 </t>
  </si>
  <si>
    <t xml:space="preserve">Peptidyl-prolyl cis-trans isomerase A </t>
  </si>
  <si>
    <t>IPI00419585 IPI00887678</t>
  </si>
  <si>
    <t>ENSP00000348240</t>
  </si>
  <si>
    <t>A8K220</t>
  </si>
  <si>
    <t>P62937</t>
  </si>
  <si>
    <t xml:space="preserve">NAPB </t>
  </si>
  <si>
    <t xml:space="preserve">Beta-soluble NSF attachment protein </t>
  </si>
  <si>
    <t>IPI00748037</t>
  </si>
  <si>
    <t>ENSP00000366225</t>
  </si>
  <si>
    <t>Q9H115</t>
  </si>
  <si>
    <t xml:space="preserve">TPI1 </t>
  </si>
  <si>
    <t xml:space="preserve">Isoform 1 of Triosephosphate isomerase </t>
  </si>
  <si>
    <t>IPI00465028</t>
  </si>
  <si>
    <t>ENSP00000229270</t>
  </si>
  <si>
    <t>Q53HE2</t>
  </si>
  <si>
    <t xml:space="preserve">ALDOC </t>
  </si>
  <si>
    <t xml:space="preserve">Fructose-bisphosphate aldolase C </t>
  </si>
  <si>
    <t>IPI00418262</t>
  </si>
  <si>
    <t>ENSP00000226253</t>
  </si>
  <si>
    <t>P09972</t>
  </si>
  <si>
    <t xml:space="preserve">PCBP2 </t>
  </si>
  <si>
    <t xml:space="preserve">poly(rC)-binding protein 2 isoform b </t>
  </si>
  <si>
    <t>IPI00012066</t>
  </si>
  <si>
    <t>ENSP00000352228</t>
  </si>
  <si>
    <t>A8K7X6</t>
  </si>
  <si>
    <t xml:space="preserve">cDNA FLJ78387 </t>
  </si>
  <si>
    <t>IPI00876888 IPI00472610 IPI00448938 IPI00807531 IPI00384938 IPI00423463 IPI00784817 IPI00784822 IPI00761159 IPI00784810 IPI00645363 IPI00829944 IPI00815926 IPI00784828 IPI00785084 IPI00423466 IPI00784842 IPI00816681 IPI00816314 IPI00448925</t>
  </si>
  <si>
    <t>ENSP00000375012 ENSP00000374991 ENSP00000374990</t>
  </si>
  <si>
    <t>A8K008 Q6PI81 Q7Z7P5 Q6GMW7 Q7Z351 Q6N094 Q5EFE5 Q6P055 Q6PJF1 Q7Z5W1 Q6N089 Q569F4 Q6PJA4 Q6MZV7 Q6GMX1 Q6N097 Q6MZQ6 Q6PYX1 Q6N096 Q6PJ95</t>
  </si>
  <si>
    <t>P01857</t>
  </si>
  <si>
    <t xml:space="preserve">DNM1L </t>
  </si>
  <si>
    <t xml:space="preserve">Isoform 1 of Dynamin-1-like protein </t>
  </si>
  <si>
    <t>IPI00146935</t>
  </si>
  <si>
    <t>ENSP00000266481</t>
  </si>
  <si>
    <t>432a</t>
  </si>
  <si>
    <t xml:space="preserve">ADD2 </t>
  </si>
  <si>
    <t xml:space="preserve">Isoform 1 of Beta-adducin </t>
  </si>
  <si>
    <t>IPI00019904</t>
  </si>
  <si>
    <t>ENSP00000264436</t>
  </si>
  <si>
    <t>A8K4P2</t>
  </si>
  <si>
    <t>432b</t>
  </si>
  <si>
    <t xml:space="preserve">Isoform 3 of Beta-adducin </t>
  </si>
  <si>
    <t>IPI00220241 IPI00220240 IPI00654787</t>
  </si>
  <si>
    <t>ENSP00000347972 ENSP00000348971</t>
  </si>
  <si>
    <t>A8MVN7</t>
  </si>
  <si>
    <t>433a</t>
  </si>
  <si>
    <t xml:space="preserve">GRIPAP1 </t>
  </si>
  <si>
    <t xml:space="preserve">GRIP1 associated protein 1 </t>
  </si>
  <si>
    <t>IPI00644786 IPI00413942 IPI00873904</t>
  </si>
  <si>
    <t>ENSP00000365627 ENSP00000015926 ENSP00000365624</t>
  </si>
  <si>
    <t>B1B0M1 A8K7Z3</t>
  </si>
  <si>
    <t>433b</t>
  </si>
  <si>
    <t xml:space="preserve">Isoform 4 of GRIP1-associated protein 1 </t>
  </si>
  <si>
    <t>IPI00607628</t>
  </si>
  <si>
    <t>ENSP00000365608</t>
  </si>
  <si>
    <t>A6ND94</t>
  </si>
  <si>
    <t>434a</t>
  </si>
  <si>
    <t xml:space="preserve">FASN </t>
  </si>
  <si>
    <t xml:space="preserve">Fatty acid synthase </t>
  </si>
  <si>
    <t>IPI00026781</t>
  </si>
  <si>
    <t>ENSP00000304592</t>
  </si>
  <si>
    <t>Q13587</t>
  </si>
  <si>
    <t>P49327</t>
  </si>
  <si>
    <t>434b</t>
  </si>
  <si>
    <t xml:space="preserve">273 kDa protein </t>
  </si>
  <si>
    <t>IPI00847250</t>
  </si>
  <si>
    <t xml:space="preserve">NSFL1C </t>
  </si>
  <si>
    <t xml:space="preserve">Isoform 1 of NSFL1 cofactor p47 </t>
  </si>
  <si>
    <t>IPI00100197 IPI00397571</t>
  </si>
  <si>
    <t>ENSP00000216879 ENSP00000371068</t>
  </si>
  <si>
    <t>Q53FE8 A6ND98</t>
  </si>
  <si>
    <t xml:space="preserve">RPLP0 </t>
  </si>
  <si>
    <t xml:space="preserve">60S acidic ribosomal protein P0 </t>
  </si>
  <si>
    <t>IPI00556485 IPI00008530</t>
  </si>
  <si>
    <t>ENSP00000366471 ENSP00000339027</t>
  </si>
  <si>
    <t>Q3B7A4 A8K4Z4</t>
  </si>
  <si>
    <t>P05388</t>
  </si>
  <si>
    <t xml:space="preserve">NAP1L1 </t>
  </si>
  <si>
    <t xml:space="preserve">Nucleosome assembly protein 1-like 1 </t>
  </si>
  <si>
    <t>IPI00023860 IPI00789029</t>
  </si>
  <si>
    <t>ENSP00000261182</t>
  </si>
  <si>
    <t>P55209</t>
  </si>
  <si>
    <t>438a</t>
  </si>
  <si>
    <t xml:space="preserve">PFKM </t>
  </si>
  <si>
    <t xml:space="preserve">cDNA FLJ44241 fis, clone THYMU3008436, highly similar to 6- phosphofructokinase, muscle type </t>
  </si>
  <si>
    <t>IPI00465179 IPI00743142</t>
  </si>
  <si>
    <t>ENSP00000345771 ENSP00000352842</t>
  </si>
  <si>
    <t>Q6ZTT1</t>
  </si>
  <si>
    <t>438b</t>
  </si>
  <si>
    <t xml:space="preserve">Isoform 2 of 6-phosphofructokinase, muscle type </t>
  </si>
  <si>
    <t>IPI00219585</t>
  </si>
  <si>
    <t>ENSP00000378656</t>
  </si>
  <si>
    <t>Q96I60</t>
  </si>
  <si>
    <t>438c</t>
  </si>
  <si>
    <t xml:space="preserve">Phosphofructokinase </t>
  </si>
  <si>
    <t>IPI00793665</t>
  </si>
  <si>
    <t>Q7KYX9</t>
  </si>
  <si>
    <t>439a</t>
  </si>
  <si>
    <t xml:space="preserve">Septin </t>
  </si>
  <si>
    <t>IPI00792072</t>
  </si>
  <si>
    <t>ENSP00000382384</t>
  </si>
  <si>
    <t>Q59GE1</t>
  </si>
  <si>
    <t>439b</t>
  </si>
  <si>
    <t xml:space="preserve">37 kDa protein </t>
  </si>
  <si>
    <t>IPI00789164 IPI00017731 IPI00383573</t>
  </si>
  <si>
    <t>ENSP00000327409 ENSP00000328190</t>
  </si>
  <si>
    <t>Q7KYV2</t>
  </si>
  <si>
    <t>Q99719</t>
  </si>
  <si>
    <t xml:space="preserve">MRCL3 </t>
  </si>
  <si>
    <t xml:space="preserve">Myosin regulatory light chain MRCL3 variant </t>
  </si>
  <si>
    <t>IPI00604523 IPI00033494 IPI00220573</t>
  </si>
  <si>
    <t>ENSP00000237500 ENSP00000217652</t>
  </si>
  <si>
    <t>Q53HL1 O14950 Q2F834</t>
  </si>
  <si>
    <t>P19105</t>
  </si>
  <si>
    <t xml:space="preserve">GNL1 </t>
  </si>
  <si>
    <t xml:space="preserve">Isoform 1 of Guanine nucleotide-binding protein-like 1 </t>
  </si>
  <si>
    <t>IPI00396387</t>
  </si>
  <si>
    <t>ENSP00000365806</t>
  </si>
  <si>
    <t>B0S838</t>
  </si>
  <si>
    <t xml:space="preserve">CAP1 </t>
  </si>
  <si>
    <t xml:space="preserve">Adenylyl cyclase-associated protein 1 </t>
  </si>
  <si>
    <t>IPI00008274</t>
  </si>
  <si>
    <t>ENSP00000344832</t>
  </si>
  <si>
    <t>Q01518</t>
  </si>
  <si>
    <t>443a</t>
  </si>
  <si>
    <t xml:space="preserve">MYO5A </t>
  </si>
  <si>
    <t xml:space="preserve">MYO5A variant protein </t>
  </si>
  <si>
    <t>IPI00873959</t>
  </si>
  <si>
    <t>ENSP00000348693</t>
  </si>
  <si>
    <t>A8CDT9</t>
  </si>
  <si>
    <t>443b</t>
  </si>
  <si>
    <t xml:space="preserve">Uncharacterized protein MYO5A </t>
  </si>
  <si>
    <t>IPI00873828</t>
  </si>
  <si>
    <t>ENSP00000382177</t>
  </si>
  <si>
    <t>A8MZC5</t>
  </si>
  <si>
    <t>443c</t>
  </si>
  <si>
    <t xml:space="preserve">Isoform 1 of Myosin-Va </t>
  </si>
  <si>
    <t>IPI00000807 IPI00100956</t>
  </si>
  <si>
    <t>ENSP00000351930</t>
  </si>
  <si>
    <t>A8MSI7</t>
  </si>
  <si>
    <t>444a</t>
  </si>
  <si>
    <t xml:space="preserve">ATAD3A </t>
  </si>
  <si>
    <t xml:space="preserve">Isoform 2 of ATPase family AAA domain-containing protein 3A </t>
  </si>
  <si>
    <t>IPI00295992 IPI00643435</t>
  </si>
  <si>
    <t>ENSP00000368031 ENSP00000368030</t>
  </si>
  <si>
    <t>444b</t>
  </si>
  <si>
    <t xml:space="preserve">ATAD3B </t>
  </si>
  <si>
    <t xml:space="preserve">Isoform 1 of ATPase family AAA domain-containing protein 3B </t>
  </si>
  <si>
    <t>IPI00306048 IPI00384123</t>
  </si>
  <si>
    <t>ENSP00000311766 ENSP00000353678</t>
  </si>
  <si>
    <t>A8K3H1 A8MSP6</t>
  </si>
  <si>
    <t>445a</t>
  </si>
  <si>
    <t xml:space="preserve">IQSEC1 </t>
  </si>
  <si>
    <t xml:space="preserve">Isoform 1 of IQ motif and Sec7 domain-containing protein 1 </t>
  </si>
  <si>
    <t>IPI00457114</t>
  </si>
  <si>
    <t>ENSP00000273221</t>
  </si>
  <si>
    <t>445b</t>
  </si>
  <si>
    <t xml:space="preserve">108 kDa protein </t>
  </si>
  <si>
    <t>IPI00797572 IPI00760711</t>
  </si>
  <si>
    <t>446a</t>
  </si>
  <si>
    <t xml:space="preserve">EEF1A1 </t>
  </si>
  <si>
    <t xml:space="preserve">Elongation factor 1-alpha 1 </t>
  </si>
  <si>
    <t>IPI00396485 IPI00472724</t>
  </si>
  <si>
    <t>ENSP00000330054 ENSP00000332874</t>
  </si>
  <si>
    <t>A8K9C4 Q5VTE0</t>
  </si>
  <si>
    <t>P68104</t>
  </si>
  <si>
    <t>446b</t>
  </si>
  <si>
    <t xml:space="preserve">Elongation factor 1-alpha </t>
  </si>
  <si>
    <t>IPI00025447</t>
  </si>
  <si>
    <t>ENSP00000350920</t>
  </si>
  <si>
    <t>A6PW80</t>
  </si>
  <si>
    <t xml:space="preserve">HIST1H2AA </t>
  </si>
  <si>
    <t xml:space="preserve">Histone H2A type 1-A </t>
  </si>
  <si>
    <t>IPI00045109 IPI00219037</t>
  </si>
  <si>
    <t>ENSP00000297012 ENSP00000364310</t>
  </si>
  <si>
    <t>Q96QV6 P16104</t>
  </si>
  <si>
    <t>448a</t>
  </si>
  <si>
    <t xml:space="preserve">GNAO1 </t>
  </si>
  <si>
    <t xml:space="preserve">Isoform Alpha-2 of Guanine nucleotide-binding protein G(o) subunit alpha </t>
  </si>
  <si>
    <t>IPI00398700</t>
  </si>
  <si>
    <t>ENSP00000262494</t>
  </si>
  <si>
    <t>Q6AWC5</t>
  </si>
  <si>
    <t>448b</t>
  </si>
  <si>
    <t xml:space="preserve">GNAS </t>
  </si>
  <si>
    <t xml:space="preserve">Isoform XLas-1 of Guanine nucleotide-binding protein G(s) subunit alpha isoforms XLas </t>
  </si>
  <si>
    <t>IPI00095891 IPI00646491</t>
  </si>
  <si>
    <t>ENSP00000360141 ENSP00000360143</t>
  </si>
  <si>
    <t>448c</t>
  </si>
  <si>
    <t xml:space="preserve">GNAI2 </t>
  </si>
  <si>
    <t xml:space="preserve">Isoform 1 of Guanine nucleotide-binding protein G(i), alpha-2 subunit </t>
  </si>
  <si>
    <t>IPI00748145</t>
  </si>
  <si>
    <t>ENSP00000312999</t>
  </si>
  <si>
    <t>Q96C71</t>
  </si>
  <si>
    <t>448d</t>
  </si>
  <si>
    <t xml:space="preserve">Isoform 2 of Guanine nucleotide-binding protein G(i), alpha-2 subunit </t>
  </si>
  <si>
    <t>IPI00217906 IPI00798391 IPI00797510</t>
  </si>
  <si>
    <t>ENSP00000266027</t>
  </si>
  <si>
    <t xml:space="preserve">HUWE1 </t>
  </si>
  <si>
    <t xml:space="preserve">Isoform 1 of E3 ubiquitin-protein ligase HUWE1 </t>
  </si>
  <si>
    <t>IPI00456919 IPI00179298 IPI00445401 IPI00643153</t>
  </si>
  <si>
    <t>ENSP00000262854 ENSP00000276009</t>
  </si>
  <si>
    <t xml:space="preserve">ANXA2 </t>
  </si>
  <si>
    <t xml:space="preserve">annexin A2 isoform 1 </t>
  </si>
  <si>
    <t>IPI00418169 IPI00455315</t>
  </si>
  <si>
    <t>ENSP00000346032 ENSP00000348640</t>
  </si>
  <si>
    <t>Q6N0B3</t>
  </si>
  <si>
    <t>P07355</t>
  </si>
  <si>
    <t>451a</t>
  </si>
  <si>
    <t xml:space="preserve">IGKC </t>
  </si>
  <si>
    <t xml:space="preserve">IGKC protein </t>
  </si>
  <si>
    <t>IPI00845354</t>
  </si>
  <si>
    <t>Q569I9</t>
  </si>
  <si>
    <t>451b</t>
  </si>
  <si>
    <t xml:space="preserve">IGKV1-5 </t>
  </si>
  <si>
    <t xml:space="preserve">IGKV1-5 protein </t>
  </si>
  <si>
    <t>IPI00854806</t>
  </si>
  <si>
    <t>Q8NEK0</t>
  </si>
  <si>
    <t xml:space="preserve">SNX3 </t>
  </si>
  <si>
    <t xml:space="preserve">Isoform 1 of Sorting nexin-3 </t>
  </si>
  <si>
    <t>IPI00815770</t>
  </si>
  <si>
    <t>ENSP00000230085</t>
  </si>
  <si>
    <t>A8K0B1</t>
  </si>
  <si>
    <t>453a</t>
  </si>
  <si>
    <t xml:space="preserve">CCT3 </t>
  </si>
  <si>
    <t xml:space="preserve">chaperonin containing TCP1, subunit 3 isoform b </t>
  </si>
  <si>
    <t>IPI00290770 IPI00553185</t>
  </si>
  <si>
    <t>ENSP00000295688 ENSP00000357244</t>
  </si>
  <si>
    <t>Q5SZY0 Q2TU64</t>
  </si>
  <si>
    <t>P49368</t>
  </si>
  <si>
    <t>453b</t>
  </si>
  <si>
    <t xml:space="preserve">chaperonin containing TCP1, subunit 3 isoform c </t>
  </si>
  <si>
    <t>IPI00552715</t>
  </si>
  <si>
    <t>ENSP00000357242</t>
  </si>
  <si>
    <t>A6NE14</t>
  </si>
  <si>
    <t xml:space="preserve">PLP1 </t>
  </si>
  <si>
    <t xml:space="preserve">Isoform 1 of Myelin proteolipid protein </t>
  </si>
  <si>
    <t>IPI00219661 IPI00871386</t>
  </si>
  <si>
    <t>ENSP00000305152 ENSP00000378463</t>
  </si>
  <si>
    <t>A8K9L3</t>
  </si>
  <si>
    <t>455a</t>
  </si>
  <si>
    <t xml:space="preserve">EIF4A2 </t>
  </si>
  <si>
    <t xml:space="preserve">26 kDa protein </t>
  </si>
  <si>
    <t>IPI00793328 IPI00328328 IPI00409717 IPI00790077</t>
  </si>
  <si>
    <t>ENSP00000326381</t>
  </si>
  <si>
    <t>Q53XJ6</t>
  </si>
  <si>
    <t>455b</t>
  </si>
  <si>
    <t xml:space="preserve">EIF4A1 </t>
  </si>
  <si>
    <t xml:space="preserve">CD68 antigen variant (Fragment) </t>
  </si>
  <si>
    <t>IPI00555602 IPI00025491 IPI00871852</t>
  </si>
  <si>
    <t>ENSP00000379780 ENSP00000369881 ENSP00000293831</t>
  </si>
  <si>
    <t>Q59F68 A8K088</t>
  </si>
  <si>
    <t>P60842</t>
  </si>
  <si>
    <t xml:space="preserve">TOLLIP </t>
  </si>
  <si>
    <t xml:space="preserve">Toll-interacting protein </t>
  </si>
  <si>
    <t>IPI00100154</t>
  </si>
  <si>
    <t>ENSP00000314733</t>
  </si>
  <si>
    <t>Q6FIE9</t>
  </si>
  <si>
    <t>Q9H0E2</t>
  </si>
  <si>
    <t xml:space="preserve">CCT7 </t>
  </si>
  <si>
    <t xml:space="preserve">T-complex protein 1 subunit eta </t>
  </si>
  <si>
    <t>IPI00018465</t>
  </si>
  <si>
    <t>ENSP00000258091</t>
  </si>
  <si>
    <t>A8K7E6</t>
  </si>
  <si>
    <t>Q99832</t>
  </si>
  <si>
    <t>458a</t>
  </si>
  <si>
    <t xml:space="preserve">AP1B1 </t>
  </si>
  <si>
    <t xml:space="preserve">Isoform B of AP-1 complex subunit beta-1 </t>
  </si>
  <si>
    <t>IPI00413947 IPI00328257 IPI00384489</t>
  </si>
  <si>
    <t>ENSP00000348297 ENSP00000350199 ENSP00000319361</t>
  </si>
  <si>
    <t>Q20WL3 Q86X54</t>
  </si>
  <si>
    <t>458b</t>
  </si>
  <si>
    <t xml:space="preserve">AP2B1 </t>
  </si>
  <si>
    <t xml:space="preserve">Beta adaptin subunit </t>
  </si>
  <si>
    <t>IPI00790702</t>
  </si>
  <si>
    <t>Q7Z451</t>
  </si>
  <si>
    <t>459a</t>
  </si>
  <si>
    <t xml:space="preserve">SYNE1 </t>
  </si>
  <si>
    <t xml:space="preserve">Isoform 1 of Nesprin-1 </t>
  </si>
  <si>
    <t>IPI00386444 IPI00247295 IPI00749005 IPI00745471</t>
  </si>
  <si>
    <t>ENSP00000265368 ENSP00000308157 ENSP00000356224 ENSP00000349276</t>
  </si>
  <si>
    <t>A7E2D5 Q5BKU8</t>
  </si>
  <si>
    <t>459b</t>
  </si>
  <si>
    <t xml:space="preserve">Isoform 7 of Nesprin-1 </t>
  </si>
  <si>
    <t>IPI00396977</t>
  </si>
  <si>
    <t xml:space="preserve">SYNJ1 </t>
  </si>
  <si>
    <t xml:space="preserve">Isoform 2 of Synaptojanin-1 </t>
  </si>
  <si>
    <t>IPI00333134 IPI00012441 IPI00853346</t>
  </si>
  <si>
    <t>ENSP00000371939 ENSP00000322234 ENSP00000349903</t>
  </si>
  <si>
    <t xml:space="preserve">PDE1B </t>
  </si>
  <si>
    <t xml:space="preserve">Calcium/calmodulin-dependent 3',5'-cyclic nucleotide phosphodiesterase 1B </t>
  </si>
  <si>
    <t>IPI00005592</t>
  </si>
  <si>
    <t>ENSP00000243052</t>
  </si>
  <si>
    <t>Q01064</t>
  </si>
  <si>
    <t>462a</t>
  </si>
  <si>
    <t xml:space="preserve">MYL6 </t>
  </si>
  <si>
    <t xml:space="preserve">Isoform Non-muscle of Myosin light polypeptide 6 </t>
  </si>
  <si>
    <t>IPI00335168 IPI00789605 IPI00797001 IPI00796366</t>
  </si>
  <si>
    <t>ENSP00000301540 ENSP00000293422</t>
  </si>
  <si>
    <t>Q561V9</t>
  </si>
  <si>
    <t>462b</t>
  </si>
  <si>
    <t xml:space="preserve">Myosin light chain 6B </t>
  </si>
  <si>
    <t>IPI00027255</t>
  </si>
  <si>
    <t>ENSP00000207437</t>
  </si>
  <si>
    <t>P14649</t>
  </si>
  <si>
    <t xml:space="preserve">ACAT1 </t>
  </si>
  <si>
    <t xml:space="preserve">Acetyl-CoA acetyltransferase, mitochondrial precursor </t>
  </si>
  <si>
    <t>IPI00030363</t>
  </si>
  <si>
    <t>ENSP00000265838</t>
  </si>
  <si>
    <t>P24752</t>
  </si>
  <si>
    <t xml:space="preserve">NDUFA9 </t>
  </si>
  <si>
    <t>IPI00003968</t>
  </si>
  <si>
    <t>ENSP00000266544</t>
  </si>
  <si>
    <t>A8K4V2</t>
  </si>
  <si>
    <t>Q16795</t>
  </si>
  <si>
    <t xml:space="preserve">MAPK1 </t>
  </si>
  <si>
    <t xml:space="preserve">Mitogen-activated protein kinase 1 </t>
  </si>
  <si>
    <t>IPI00003479</t>
  </si>
  <si>
    <t>ENSP00000215832</t>
  </si>
  <si>
    <t>Q1HBJ4</t>
  </si>
  <si>
    <t>P28482</t>
  </si>
  <si>
    <t>466a</t>
  </si>
  <si>
    <t xml:space="preserve">CDC42 </t>
  </si>
  <si>
    <t xml:space="preserve">Isoform 2 of Cell division control protein 42 homolog precursor </t>
  </si>
  <si>
    <t>IPI00016786</t>
  </si>
  <si>
    <t>ENSP00000337669</t>
  </si>
  <si>
    <t>466b</t>
  </si>
  <si>
    <t xml:space="preserve">RAC1 </t>
  </si>
  <si>
    <t xml:space="preserve">Isoform B of Ras-related C3 botulinum toxin substrate 1 precursor </t>
  </si>
  <si>
    <t>IPI00219675 IPI00010271</t>
  </si>
  <si>
    <t>ENSP00000348461 ENSP00000258737</t>
  </si>
  <si>
    <t>A4D2P0 A4D2P1</t>
  </si>
  <si>
    <t>466c</t>
  </si>
  <si>
    <t xml:space="preserve">ras-related C3 botulinum toxin substrate 1 isoform Rac1c </t>
  </si>
  <si>
    <t>IPI00394837</t>
  </si>
  <si>
    <t>ENSP00000379955</t>
  </si>
  <si>
    <t>A4D2P2</t>
  </si>
  <si>
    <t>467a</t>
  </si>
  <si>
    <t xml:space="preserve">SORBS1 </t>
  </si>
  <si>
    <t xml:space="preserve">Isoform 5 of Sorbin and SH3 domain-containing protein 1 </t>
  </si>
  <si>
    <t>IPI00454951 IPI00064591 IPI00010554 IPI00646306 IPI00873648 IPI00306791 IPI00514576 IPI00454950 IPI00010555 IPI00334908 IPI00807389 IPI00186452 IPI00513917 IPI00654848 IPI00002491 IPI00514261</t>
  </si>
  <si>
    <t>ENSP00000343998 ENSP00000360285 ENSP00000360295 ENSP00000355136 ENSP00000321992 ENSP00000277985 ENSP00000360271 ENSP00000277982 ENSP00000302556 ENSP00000277984</t>
  </si>
  <si>
    <t>Q5T929 Q5T928 Q5T924 Q5T932 A0AED4 Q5T923 Q5T931 A7MD40 Q5T927</t>
  </si>
  <si>
    <t>468a</t>
  </si>
  <si>
    <t xml:space="preserve">FMNL2 </t>
  </si>
  <si>
    <t xml:space="preserve">Isoform 3 of Formin-like protein 2 </t>
  </si>
  <si>
    <t>IPI00044748 IPI00847755</t>
  </si>
  <si>
    <t>ENSP00000334991</t>
  </si>
  <si>
    <t>Q6ZN96</t>
  </si>
  <si>
    <t>468b</t>
  </si>
  <si>
    <t xml:space="preserve">FMNL1 </t>
  </si>
  <si>
    <t xml:space="preserve">Isoform 2 of Formin-like protein 1 </t>
  </si>
  <si>
    <t>IPI00025202</t>
  </si>
  <si>
    <t>ENSP00000327442</t>
  </si>
  <si>
    <t xml:space="preserve">MPP1 </t>
  </si>
  <si>
    <t xml:space="preserve">55 kDa erythrocyte membrane protein </t>
  </si>
  <si>
    <t>IPI00215610</t>
  </si>
  <si>
    <t>ENSP00000358547</t>
  </si>
  <si>
    <t>Q2TSB6</t>
  </si>
  <si>
    <t>Q00013</t>
  </si>
  <si>
    <t xml:space="preserve">C1QBP </t>
  </si>
  <si>
    <t xml:space="preserve">Complement component 1 Q subcomponent-binding protein, mitochondrial precursor </t>
  </si>
  <si>
    <t>IPI00014230</t>
  </si>
  <si>
    <t>ENSP00000225698</t>
  </si>
  <si>
    <t>A8K651</t>
  </si>
  <si>
    <t>Q07021</t>
  </si>
  <si>
    <t xml:space="preserve">GPI </t>
  </si>
  <si>
    <t xml:space="preserve">Glucose-6-phosphate isomerase </t>
  </si>
  <si>
    <t>IPI00027497</t>
  </si>
  <si>
    <t>ENSP00000348877</t>
  </si>
  <si>
    <t>Q9BRD3</t>
  </si>
  <si>
    <t>P06744</t>
  </si>
  <si>
    <t>472a</t>
  </si>
  <si>
    <t xml:space="preserve">UNC13A </t>
  </si>
  <si>
    <t xml:space="preserve">unc-13 homolog A </t>
  </si>
  <si>
    <t>IPI00164441</t>
  </si>
  <si>
    <t>ENSP00000252773</t>
  </si>
  <si>
    <t>Q9UPW8</t>
  </si>
  <si>
    <t>472b</t>
  </si>
  <si>
    <t xml:space="preserve">similar to Unc-13 homolog A </t>
  </si>
  <si>
    <t>IPI00736715</t>
  </si>
  <si>
    <t>473a</t>
  </si>
  <si>
    <t xml:space="preserve">SNX1 </t>
  </si>
  <si>
    <t xml:space="preserve">Isoform 1A of Sorting nexin-1 </t>
  </si>
  <si>
    <t>IPI00220527 IPI00183274</t>
  </si>
  <si>
    <t>ENSP00000261889 ENSP00000326668</t>
  </si>
  <si>
    <t>A6NM19 A6NKH4</t>
  </si>
  <si>
    <t>473b</t>
  </si>
  <si>
    <t xml:space="preserve">cDNA FLJ46302 fis, clone TESTI4036048, highly similar to Sorting nexin 1 </t>
  </si>
  <si>
    <t>IPI00183530</t>
  </si>
  <si>
    <t>ENSP00000369638</t>
  </si>
  <si>
    <t>A8K6T7</t>
  </si>
  <si>
    <t>474a</t>
  </si>
  <si>
    <t xml:space="preserve">VCAN </t>
  </si>
  <si>
    <t xml:space="preserve">Isoform V2 of Versican core protein precursor </t>
  </si>
  <si>
    <t>IPI00215629 IPI00009802</t>
  </si>
  <si>
    <t>ENSP00000342768 ENSP00000265077</t>
  </si>
  <si>
    <t>Q59FG9</t>
  </si>
  <si>
    <t>474b</t>
  </si>
  <si>
    <t xml:space="preserve">Isoform V1 of Versican core protein precursor </t>
  </si>
  <si>
    <t>IPI00215628</t>
  </si>
  <si>
    <t>ENSP00000340062</t>
  </si>
  <si>
    <t>Q6MZK8</t>
  </si>
  <si>
    <t>474c</t>
  </si>
  <si>
    <t xml:space="preserve">Isoform Vint of Versican core protein precursor </t>
  </si>
  <si>
    <t>IPI00215631</t>
  </si>
  <si>
    <t>475a</t>
  </si>
  <si>
    <t xml:space="preserve">PCLO </t>
  </si>
  <si>
    <t xml:space="preserve">piccolo isoform 1 </t>
  </si>
  <si>
    <t>IPI00740420 IPI00411656</t>
  </si>
  <si>
    <t>A4D1A8</t>
  </si>
  <si>
    <t>475b</t>
  </si>
  <si>
    <t xml:space="preserve">piccolo isoform 2 </t>
  </si>
  <si>
    <t>IPI00789624</t>
  </si>
  <si>
    <t>ENSP00000334319</t>
  </si>
  <si>
    <t>A6NG74</t>
  </si>
  <si>
    <t>476a</t>
  </si>
  <si>
    <t xml:space="preserve">IMMT </t>
  </si>
  <si>
    <t xml:space="preserve">Isoform 2 of Mitochondrial inner membrane protein </t>
  </si>
  <si>
    <t>IPI00554469</t>
  </si>
  <si>
    <t>476b</t>
  </si>
  <si>
    <t xml:space="preserve">Isoform 1 of Mitochondrial inner membrane protein </t>
  </si>
  <si>
    <t>IPI00009960 IPI00470829</t>
  </si>
  <si>
    <t>ENSP00000254636 ENSP00000366526</t>
  </si>
  <si>
    <t>B1H0U5</t>
  </si>
  <si>
    <t>477a</t>
  </si>
  <si>
    <t xml:space="preserve">PPP2CA </t>
  </si>
  <si>
    <t xml:space="preserve">Serine/threonine-protein phosphatase 2A catalytic subunit alpha isoform </t>
  </si>
  <si>
    <t>IPI00008380</t>
  </si>
  <si>
    <t>ENSP00000231504</t>
  </si>
  <si>
    <t>P67775</t>
  </si>
  <si>
    <t>477b</t>
  </si>
  <si>
    <t xml:space="preserve">PPP2CB </t>
  </si>
  <si>
    <t xml:space="preserve">Serine/threonine-protein phosphatase 2A catalytic subunit beta isoform </t>
  </si>
  <si>
    <t>IPI00429689</t>
  </si>
  <si>
    <t>ENSP00000221138</t>
  </si>
  <si>
    <t>Q5U0I7</t>
  </si>
  <si>
    <t>P62714</t>
  </si>
  <si>
    <t>478a</t>
  </si>
  <si>
    <t xml:space="preserve">CTTN </t>
  </si>
  <si>
    <t xml:space="preserve">cortactin isoform b </t>
  </si>
  <si>
    <t>IPI00062884 IPI00029601 IPI00746806</t>
  </si>
  <si>
    <t>ENSP00000317189 ENSP00000301843 ENSP00000365745</t>
  </si>
  <si>
    <t>Q96H99 Q53HG7 Q8N707</t>
  </si>
  <si>
    <t>Q14247</t>
  </si>
  <si>
    <t>478b</t>
  </si>
  <si>
    <t xml:space="preserve">Uncharacterized protein CTTN </t>
  </si>
  <si>
    <t>IPI00792087</t>
  </si>
  <si>
    <t>ENSP00000377348</t>
  </si>
  <si>
    <t>A8MUA4</t>
  </si>
  <si>
    <t>479a</t>
  </si>
  <si>
    <t xml:space="preserve">RTN4 </t>
  </si>
  <si>
    <t xml:space="preserve">Isoform 1 of Reticulon-4 </t>
  </si>
  <si>
    <t>IPI00021766</t>
  </si>
  <si>
    <t>ENSP00000337838</t>
  </si>
  <si>
    <t>Q7L7Q8</t>
  </si>
  <si>
    <t>479b</t>
  </si>
  <si>
    <t xml:space="preserve">reticulon 4 isoform E </t>
  </si>
  <si>
    <t>IPI00414671 IPI00477663</t>
  </si>
  <si>
    <t>ENSP00000349944 ENSP00000346465</t>
  </si>
  <si>
    <t>Q3LIF1 Q3LIF4</t>
  </si>
  <si>
    <t>480a</t>
  </si>
  <si>
    <t xml:space="preserve">TSFM </t>
  </si>
  <si>
    <t xml:space="preserve">Isoform 1 of Elongation factor Ts, mitochondrial precursor </t>
  </si>
  <si>
    <t>IPI00021016</t>
  </si>
  <si>
    <t>ENSP00000242983</t>
  </si>
  <si>
    <t>Q561V7</t>
  </si>
  <si>
    <t>481a</t>
  </si>
  <si>
    <t xml:space="preserve">MOG </t>
  </si>
  <si>
    <t xml:space="preserve">Myelin oligodendrocyte glycoprotein isoform alpha1 variant (Fragment) </t>
  </si>
  <si>
    <t>IPI00889518 IPI00871468 IPI00556079</t>
  </si>
  <si>
    <t>ENSP00000366115 ENSP00000373017</t>
  </si>
  <si>
    <t>Q59EJ6 Q5SUK8 Q5STM1</t>
  </si>
  <si>
    <t>482a</t>
  </si>
  <si>
    <t xml:space="preserve">PI4KA </t>
  </si>
  <si>
    <t xml:space="preserve">Isoform 1 of Phosphatidylinositol 4-kinase alpha </t>
  </si>
  <si>
    <t>IPI00070943</t>
  </si>
  <si>
    <t>ENSP00000255882</t>
  </si>
  <si>
    <t>Q4LE69</t>
  </si>
  <si>
    <t>483a</t>
  </si>
  <si>
    <t xml:space="preserve">PDIA3 </t>
  </si>
  <si>
    <t xml:space="preserve">Protein disulfide-isomerase A3 precursor </t>
  </si>
  <si>
    <t>IPI00025252</t>
  </si>
  <si>
    <t>ENSP00000300289</t>
  </si>
  <si>
    <t>P30101</t>
  </si>
  <si>
    <t>484a</t>
  </si>
  <si>
    <t xml:space="preserve">LLGL1 </t>
  </si>
  <si>
    <t xml:space="preserve">lethal giant larvae homolog 1 </t>
  </si>
  <si>
    <t>IPI00105532 IPI00791938</t>
  </si>
  <si>
    <t>ENSP00000321537</t>
  </si>
  <si>
    <t>A7MBM7 A0PJG1</t>
  </si>
  <si>
    <t>485a</t>
  </si>
  <si>
    <t xml:space="preserve">EPB41L2 </t>
  </si>
  <si>
    <t xml:space="preserve">Putative uncharacterized protein DKFZp781H1755 </t>
  </si>
  <si>
    <t>IPI00556351 IPI00015973</t>
  </si>
  <si>
    <t>ENSP00000350258 ENSP00000338481</t>
  </si>
  <si>
    <t>Q68DV2 Q5T4F0</t>
  </si>
  <si>
    <t>O43491</t>
  </si>
  <si>
    <t>486a</t>
  </si>
  <si>
    <t xml:space="preserve">NDUFA5 </t>
  </si>
  <si>
    <t>IPI00554681</t>
  </si>
  <si>
    <t>ENSP00000347988</t>
  </si>
  <si>
    <t>Q16718</t>
  </si>
  <si>
    <t xml:space="preserve">SH3BGRL2 </t>
  </si>
  <si>
    <t xml:space="preserve">SH3 domain-binding glutamic acid-rich-like protein 2 </t>
  </si>
  <si>
    <t>IPI00412272</t>
  </si>
  <si>
    <t>ENSP00000376685</t>
  </si>
  <si>
    <t>Q6NSK8</t>
  </si>
  <si>
    <t>Q9UJC5</t>
  </si>
  <si>
    <t xml:space="preserve">KIF5B </t>
  </si>
  <si>
    <t xml:space="preserve">Kinesin-1 heavy chain </t>
  </si>
  <si>
    <t>IPI00012837</t>
  </si>
  <si>
    <t>ENSP00000307078</t>
  </si>
  <si>
    <t>A8K048</t>
  </si>
  <si>
    <t>P33176</t>
  </si>
  <si>
    <t xml:space="preserve">SARS2 </t>
  </si>
  <si>
    <t xml:space="preserve">Seryl-tRNA synthetase, mitochondrial precursor </t>
  </si>
  <si>
    <t>IPI00328361</t>
  </si>
  <si>
    <t>ENSP00000221431</t>
  </si>
  <si>
    <t>Q9NP81</t>
  </si>
  <si>
    <t xml:space="preserve">PLEKHB1 </t>
  </si>
  <si>
    <t xml:space="preserve">Isoform 4 of Pleckstrin homology domain-containing family B member 1 </t>
  </si>
  <si>
    <t>IPI00409734 IPI00006009</t>
  </si>
  <si>
    <t>ENSP00000381505 ENSP00000227214</t>
  </si>
  <si>
    <t>A8K0Q5 Q59EU5</t>
  </si>
  <si>
    <t xml:space="preserve">GUK1 </t>
  </si>
  <si>
    <t xml:space="preserve">Guanylate kinase 1 </t>
  </si>
  <si>
    <t>IPI00644488 IPI00514494 IPI00515106</t>
  </si>
  <si>
    <t>ENSP00000375738 ENSP00000355684 ENSP00000355689</t>
  </si>
  <si>
    <t>B1ANH0 B1ANG9 B1ANH1</t>
  </si>
  <si>
    <t xml:space="preserve">PANK4 </t>
  </si>
  <si>
    <t xml:space="preserve">Pantothenate kinase 4 </t>
  </si>
  <si>
    <t>IPI00018946</t>
  </si>
  <si>
    <t>ENSP00000367727</t>
  </si>
  <si>
    <t>Q7RTX2</t>
  </si>
  <si>
    <t>Q9NVE7</t>
  </si>
  <si>
    <t xml:space="preserve">PHYHIP </t>
  </si>
  <si>
    <t xml:space="preserve">Phytanoyl-CoA hydroxylase-interacting protein </t>
  </si>
  <si>
    <t>IPI00022021</t>
  </si>
  <si>
    <t>ENSP00000320017</t>
  </si>
  <si>
    <t>Q92561</t>
  </si>
  <si>
    <t xml:space="preserve">RAP1GAP </t>
  </si>
  <si>
    <t xml:space="preserve">RAP1 GTPase activating protein </t>
  </si>
  <si>
    <t>IPI00640654 IPI00872409 IPI00843926 IPI00010407 IPI00847740 IPI00386930</t>
  </si>
  <si>
    <t>ENSP00000363893 ENSP00000363897 ENSP00000315420 ENSP00000290101 ENSP00000363890 ENSP00000352739</t>
  </si>
  <si>
    <t>Q5T3S9 Q5T3T4 A8MPS8 Q49AP2 O75062</t>
  </si>
  <si>
    <t>P47736</t>
  </si>
  <si>
    <t xml:space="preserve">SLC25A4 </t>
  </si>
  <si>
    <t xml:space="preserve">ADP/ATP translocase 1 </t>
  </si>
  <si>
    <t>IPI00022891</t>
  </si>
  <si>
    <t>ENSP00000281456</t>
  </si>
  <si>
    <t>A8K787</t>
  </si>
  <si>
    <t>P12235</t>
  </si>
  <si>
    <t xml:space="preserve">VDAC1 </t>
  </si>
  <si>
    <t xml:space="preserve">Voltage-dependent anion-selective channel protein 1 </t>
  </si>
  <si>
    <t>IPI00216308 IPI00847300</t>
  </si>
  <si>
    <t>ENSP00000265333</t>
  </si>
  <si>
    <t>P21796</t>
  </si>
  <si>
    <t xml:space="preserve">GPHN </t>
  </si>
  <si>
    <t xml:space="preserve">Isoform 1 of Gephyrin </t>
  </si>
  <si>
    <t>IPI00016006 IPI00184477</t>
  </si>
  <si>
    <t>ENSP00000312771 ENSP00000303019</t>
  </si>
  <si>
    <t>Q96KU4</t>
  </si>
  <si>
    <t xml:space="preserve">PPIL1 </t>
  </si>
  <si>
    <t xml:space="preserve">Peptidyl-prolyl cis-trans isomerase-like 1 </t>
  </si>
  <si>
    <t>IPI00007019</t>
  </si>
  <si>
    <t>ENSP00000362803</t>
  </si>
  <si>
    <t>Q5TDC9</t>
  </si>
  <si>
    <t>Q9Y3C6</t>
  </si>
  <si>
    <t xml:space="preserve">DYNC1I2 </t>
  </si>
  <si>
    <t xml:space="preserve">Isoform 2C of Cytoplasmic dynein 1 intermediate chain 2 </t>
  </si>
  <si>
    <t>IPI00216348 IPI00827859 IPI00302712 IPI00827813 IPI00744015</t>
  </si>
  <si>
    <t>ENSP00000339430 ENSP00000263811 ENSP00000380308</t>
  </si>
  <si>
    <t>Q5BJF8 Q32LY9 Q53S84</t>
  </si>
  <si>
    <t>IPI00221332 IPI00480085</t>
  </si>
  <si>
    <t>ENSP00000347457 ENSP00000350876</t>
  </si>
  <si>
    <t>A9Z1Y1</t>
  </si>
  <si>
    <t>Q9UQ16</t>
  </si>
  <si>
    <t xml:space="preserve">SND1 </t>
  </si>
  <si>
    <t xml:space="preserve">Staphylococcal nuclease domain-containing protein 1 </t>
  </si>
  <si>
    <t>IPI00140420</t>
  </si>
  <si>
    <t>ENSP00000346762</t>
  </si>
  <si>
    <t>Q59FF0</t>
  </si>
  <si>
    <t>Q7KZF4</t>
  </si>
  <si>
    <t xml:space="preserve">ADRBK1 </t>
  </si>
  <si>
    <t xml:space="preserve">Beta-adrenergic receptor kinase 1 </t>
  </si>
  <si>
    <t>IPI00012497</t>
  </si>
  <si>
    <t>ENSP00000312262</t>
  </si>
  <si>
    <t>B0ZBE1</t>
  </si>
  <si>
    <t>P25098</t>
  </si>
  <si>
    <t xml:space="preserve">PKM2 </t>
  </si>
  <si>
    <t xml:space="preserve">Isoform M1 of Pyruvate kinase isozymes M1/M2 </t>
  </si>
  <si>
    <t>IPI00220644 IPI00479186</t>
  </si>
  <si>
    <t>ENSP00000320171 ENSP00000334983</t>
  </si>
  <si>
    <t>A6NFK3</t>
  </si>
  <si>
    <t xml:space="preserve">WASF3 </t>
  </si>
  <si>
    <t xml:space="preserve">WASF3 protein </t>
  </si>
  <si>
    <t>IPI00384347 IPI00299003</t>
  </si>
  <si>
    <t>ENSP00000354325 ENSP00000335055</t>
  </si>
  <si>
    <t>Q86VQ2 Q5T8P4</t>
  </si>
  <si>
    <t>Q9UPY6</t>
  </si>
  <si>
    <t xml:space="preserve">ATP1A2 </t>
  </si>
  <si>
    <t xml:space="preserve">ATPase, Na+/K+ transporting, alpha 2 (+) polypeptide </t>
  </si>
  <si>
    <t>IPI00640401</t>
  </si>
  <si>
    <t>ENSP00000357063</t>
  </si>
  <si>
    <t>B1AKY9</t>
  </si>
  <si>
    <t xml:space="preserve">RPS3 </t>
  </si>
  <si>
    <t xml:space="preserve">40S ribosomal protein S3 </t>
  </si>
  <si>
    <t>IPI00011253</t>
  </si>
  <si>
    <t>ENSP00000278572</t>
  </si>
  <si>
    <t>Q53G83</t>
  </si>
  <si>
    <t>P23396</t>
  </si>
  <si>
    <t xml:space="preserve">CAMKK1 </t>
  </si>
  <si>
    <t xml:space="preserve">59 kDa protein </t>
  </si>
  <si>
    <t>IPI00657696 IPI00792960 IPI00017083</t>
  </si>
  <si>
    <t>ENSP00000371188 ENSP00000371190 ENSP00000323118</t>
  </si>
  <si>
    <t xml:space="preserve">ARFGAP1 </t>
  </si>
  <si>
    <t xml:space="preserve">Isoform 1 of ADP-ribosylation factor GTPase-activating protein 1 </t>
  </si>
  <si>
    <t>IPI00175169 IPI00217354</t>
  </si>
  <si>
    <t>ENSP00000359306 ENSP00000314615</t>
  </si>
  <si>
    <t>Q53F62</t>
  </si>
  <si>
    <t xml:space="preserve">MAPK8IP3 </t>
  </si>
  <si>
    <t xml:space="preserve">Isoform 2 of C-jun-amino-terminal kinase-interacting protein 3 </t>
  </si>
  <si>
    <t>IPI00219817 IPI00398504 IPI00873307</t>
  </si>
  <si>
    <t>ENSP00000250894 ENSP00000372133 ENSP00000348290</t>
  </si>
  <si>
    <t>Q68CV8 A7E2B3</t>
  </si>
  <si>
    <t xml:space="preserve">SH3GLB2 </t>
  </si>
  <si>
    <t xml:space="preserve">Isoform 2 of Endophilin-B2 </t>
  </si>
  <si>
    <t>IPI00398828 IPI00024540</t>
  </si>
  <si>
    <t>ENSP00000352659 ENSP00000361640</t>
  </si>
  <si>
    <t>A8MPS4</t>
  </si>
  <si>
    <t xml:space="preserve">WNK2 </t>
  </si>
  <si>
    <t xml:space="preserve">WNK lysine deficient protein kinase 2 </t>
  </si>
  <si>
    <t>IPI00874163 IPI00398808 IPI00398811 IPI00398809</t>
  </si>
  <si>
    <t>ENSP00000348347 ENSP00000297954 ENSP00000378860 ENSP00000297876</t>
  </si>
  <si>
    <t>A8MQ23 Q5VWF2 A6PVR3</t>
  </si>
  <si>
    <t xml:space="preserve">ANKMY2 </t>
  </si>
  <si>
    <t xml:space="preserve">Putative uncharacterized protein DKFZp564O043 </t>
  </si>
  <si>
    <t>IPI00470422 IPI00216856</t>
  </si>
  <si>
    <t>ENSP00000303570</t>
  </si>
  <si>
    <t>Q659G1 A4D124</t>
  </si>
  <si>
    <t>Q8IV38</t>
  </si>
  <si>
    <t xml:space="preserve">TTN </t>
  </si>
  <si>
    <t xml:space="preserve">Isoform 8 of Titin </t>
  </si>
  <si>
    <t>IPI00759542 IPI00759613 IPI00749039 IPI00759754 IPI00759637 IPI00179357 IPI00023283</t>
  </si>
  <si>
    <t>ENSP00000364178</t>
  </si>
  <si>
    <t xml:space="preserve">STK32C </t>
  </si>
  <si>
    <t xml:space="preserve">Isoform 1 of Serine/threonine-protein kinase 32C </t>
  </si>
  <si>
    <t>IPI00328835</t>
  </si>
  <si>
    <t>ENSP00000298630</t>
  </si>
  <si>
    <t xml:space="preserve">PKP4 </t>
  </si>
  <si>
    <t xml:space="preserve">plakophilin 4 isoform b </t>
  </si>
  <si>
    <t>IPI00747119 IPI00334400 IPI00021076</t>
  </si>
  <si>
    <t>ENSP00000374407 ENSP00000374409</t>
  </si>
  <si>
    <t>Q53TM5 Q4W5T8</t>
  </si>
  <si>
    <t xml:space="preserve">C14orf166 </t>
  </si>
  <si>
    <t xml:space="preserve">CLE </t>
  </si>
  <si>
    <t>IPI00792100 IPI00006980</t>
  </si>
  <si>
    <t>ENSP00000261700</t>
  </si>
  <si>
    <t>Q5RLJ0 Q549M8</t>
  </si>
  <si>
    <t>Q9Y224</t>
  </si>
  <si>
    <t xml:space="preserve">RTCD1 </t>
  </si>
  <si>
    <t xml:space="preserve">Isoform 2 of RNA 3'-terminal phosphate cyclase </t>
  </si>
  <si>
    <t>IPI00221327 IPI00011726</t>
  </si>
  <si>
    <t>ENSP00000260563 ENSP00000359146</t>
  </si>
  <si>
    <t>A8K8K1 Q5VVL6</t>
  </si>
  <si>
    <t xml:space="preserve">RIMS1 </t>
  </si>
  <si>
    <t xml:space="preserve">Isoform 4 of Regulating synaptic membrane exocytosis protein 1 </t>
  </si>
  <si>
    <t>IPI00339392 IPI00387018 IPI00472331 IPI00387019 IPI00387015 IPI00339394 IPI00848003</t>
  </si>
  <si>
    <t>ENSP00000264838 ENSP00000275037 ENSP00000324592 ENSP00000264839 ENSP00000326638 ENSP00000359448</t>
  </si>
  <si>
    <t>Q5SZK1 Q5JY25 Q5JY23 A7MBN6</t>
  </si>
  <si>
    <t xml:space="preserve">NDUFS2 </t>
  </si>
  <si>
    <t>IPI00025239</t>
  </si>
  <si>
    <t>ENSP00000356972</t>
  </si>
  <si>
    <t>Q53HG2</t>
  </si>
  <si>
    <t>O75306</t>
  </si>
  <si>
    <t xml:space="preserve">WDR7 </t>
  </si>
  <si>
    <t xml:space="preserve">Isoform 1 of WD repeat-containing protein 7 </t>
  </si>
  <si>
    <t>IPI00328832 IPI00289815</t>
  </si>
  <si>
    <t>ENSP00000254442 ENSP00000350187</t>
  </si>
  <si>
    <t>A7E2C8</t>
  </si>
  <si>
    <t xml:space="preserve">19 kDa protein </t>
  </si>
  <si>
    <t>IPI00798077 IPI00013415 IPI00796554 IPI00478287</t>
  </si>
  <si>
    <t>ENSP00000339095 ENSP00000352132</t>
  </si>
  <si>
    <t>Q57Z92 A6NE65</t>
  </si>
  <si>
    <t>P62081</t>
  </si>
  <si>
    <t xml:space="preserve">GPX4 </t>
  </si>
  <si>
    <t xml:space="preserve">Isoform Cytoplasmic of Phospholipid hydroperoxide glutathione peroxidase, mitochondrial precursor </t>
  </si>
  <si>
    <t>IPI00745335 IPI00884192 IPI00304814</t>
  </si>
  <si>
    <t>ENSP00000346103</t>
  </si>
  <si>
    <t>Q6PJX4 Q6PI42</t>
  </si>
  <si>
    <t xml:space="preserve">IDH3B </t>
  </si>
  <si>
    <t xml:space="preserve">Isocitrate dehydrogenase 3, beta subunit isoform a precursor </t>
  </si>
  <si>
    <t>IPI00304417 IPI00871304</t>
  </si>
  <si>
    <t>ENSP00000370223</t>
  </si>
  <si>
    <t>Q9NUZ0</t>
  </si>
  <si>
    <t xml:space="preserve">PRKAR2A </t>
  </si>
  <si>
    <t xml:space="preserve">cAMP-dependent protein kinase type II-alpha regulatory subunit </t>
  </si>
  <si>
    <t>IPI00219774 IPI00063234</t>
  </si>
  <si>
    <t>ENSP00000265563 ENSP00000296446</t>
  </si>
  <si>
    <t>A8KAH7 Q9BUB1</t>
  </si>
  <si>
    <t>P13861</t>
  </si>
  <si>
    <t>525a</t>
  </si>
  <si>
    <t xml:space="preserve">PSMD4 </t>
  </si>
  <si>
    <t xml:space="preserve">Isoform Rpn10A of 26S proteasome non-ATPase regulatory subunit 4 </t>
  </si>
  <si>
    <t>IPI00022694</t>
  </si>
  <si>
    <t>ENSP00000357879</t>
  </si>
  <si>
    <t>525b</t>
  </si>
  <si>
    <t xml:space="preserve">PIP5K1A </t>
  </si>
  <si>
    <t xml:space="preserve">Isoform 1 of Phosphatidylinositol-4-phosphate 5-kinase type-1 alpha </t>
  </si>
  <si>
    <t>IPI00022150 IPI00022149 IPI00163602</t>
  </si>
  <si>
    <t>ENSP00000357883 ENSP00000357885 ENSP00000271663</t>
  </si>
  <si>
    <t>A8K4Q0</t>
  </si>
  <si>
    <t xml:space="preserve">AHNAK </t>
  </si>
  <si>
    <t xml:space="preserve">Neuroblast differentiation-associated protein AHNAK </t>
  </si>
  <si>
    <t>IPI00021812</t>
  </si>
  <si>
    <t>ENSP00000367263</t>
  </si>
  <si>
    <t>Q13727</t>
  </si>
  <si>
    <t>Q09666</t>
  </si>
  <si>
    <t xml:space="preserve">CIT </t>
  </si>
  <si>
    <t xml:space="preserve">Citron </t>
  </si>
  <si>
    <t>IPI00719285 IPI00022465 IPI00607850</t>
  </si>
  <si>
    <t>ENSP00000376305 ENSP00000261833</t>
  </si>
  <si>
    <t>A8MWQ3</t>
  </si>
  <si>
    <t>528a</t>
  </si>
  <si>
    <t xml:space="preserve">GSTK1 </t>
  </si>
  <si>
    <t xml:space="preserve">Glutathione S-transferase kappa 1 </t>
  </si>
  <si>
    <t>IPI00219673</t>
  </si>
  <si>
    <t>ENSP00000351181</t>
  </si>
  <si>
    <t>Q2NLC8</t>
  </si>
  <si>
    <t>Q9Y2Q3</t>
  </si>
  <si>
    <t>528b</t>
  </si>
  <si>
    <t xml:space="preserve">GSTK1 protein </t>
  </si>
  <si>
    <t>IPI00440703</t>
  </si>
  <si>
    <t>ENSP00000367415</t>
  </si>
  <si>
    <t>Q6P4H0</t>
  </si>
  <si>
    <t xml:space="preserve">KIAA0513 </t>
  </si>
  <si>
    <t xml:space="preserve">Isoform 1 of Uncharacterized protein KIAA0513 </t>
  </si>
  <si>
    <t>IPI00028516</t>
  </si>
  <si>
    <t>ENSP00000258180</t>
  </si>
  <si>
    <t xml:space="preserve">SUCLG1 </t>
  </si>
  <si>
    <t xml:space="preserve">succinate-CoA ligase, GDP-forming, alpha subunit </t>
  </si>
  <si>
    <t>IPI00759493 IPI00872762</t>
  </si>
  <si>
    <t>ENSP00000377446 ENSP00000295783</t>
  </si>
  <si>
    <t>A8K4W7 Q6IAL5</t>
  </si>
  <si>
    <t>P53597</t>
  </si>
  <si>
    <t xml:space="preserve">HSPH1 </t>
  </si>
  <si>
    <t xml:space="preserve">Isoform Alpha of Heat shock protein 105 kDa </t>
  </si>
  <si>
    <t>IPI00514983 IPI00513743 IPI00218993</t>
  </si>
  <si>
    <t>ENSP00000318687 ENSP00000369769 ENSP00000369768</t>
  </si>
  <si>
    <t>Q5TBM7</t>
  </si>
  <si>
    <t xml:space="preserve">RAB3A </t>
  </si>
  <si>
    <t xml:space="preserve">Ras-related protein Rab-3A </t>
  </si>
  <si>
    <t>IPI00023504</t>
  </si>
  <si>
    <t>ENSP00000222256</t>
  </si>
  <si>
    <t>A8K0J4</t>
  </si>
  <si>
    <t>P20336</t>
  </si>
  <si>
    <t xml:space="preserve">ARPC5L </t>
  </si>
  <si>
    <t xml:space="preserve">Actin-related protein 2/3 complex subunit 5-like protein </t>
  </si>
  <si>
    <t>IPI00414554</t>
  </si>
  <si>
    <t>ENSP00000259477</t>
  </si>
  <si>
    <t>Q9BPX5</t>
  </si>
  <si>
    <t xml:space="preserve">VAMP2 </t>
  </si>
  <si>
    <t xml:space="preserve">Vesicle-associated membrane protein 2 </t>
  </si>
  <si>
    <t>IPI00553138 IPI00790248 IPI00549343 IPI00871693 IPI00791199</t>
  </si>
  <si>
    <t>ENSP00000314214 ENSP00000379599 ENSP00000054666 ENSP00000383702</t>
  </si>
  <si>
    <t>Q9BUC2 A8MWB3 Q6FGG2 A8MVP3</t>
  </si>
  <si>
    <t>P63027 Q15836</t>
  </si>
  <si>
    <t xml:space="preserve">SLC1A2 </t>
  </si>
  <si>
    <t xml:space="preserve">Solute carrier family 1 </t>
  </si>
  <si>
    <t>IPI00794423 IPI00300020</t>
  </si>
  <si>
    <t>ENSP00000379099 ENSP00000278379</t>
  </si>
  <si>
    <t>A2A2U1 Q541G6</t>
  </si>
  <si>
    <t>P43004</t>
  </si>
  <si>
    <t xml:space="preserve">RTN1 </t>
  </si>
  <si>
    <t xml:space="preserve">Isoform RTN1-A of Reticulon-1 </t>
  </si>
  <si>
    <t>IPI00003971</t>
  </si>
  <si>
    <t>ENSP00000267484</t>
  </si>
  <si>
    <t>Q2L7A7</t>
  </si>
  <si>
    <t xml:space="preserve">MYADM </t>
  </si>
  <si>
    <t xml:space="preserve">20 kDa protein </t>
  </si>
  <si>
    <t>IPI00385137 IPI00878612 IPI00658209 IPI00102685 IPI00657979</t>
  </si>
  <si>
    <t>ENSP00000337222</t>
  </si>
  <si>
    <t>Q96S97</t>
  </si>
  <si>
    <t xml:space="preserve">DNAJC11 </t>
  </si>
  <si>
    <t xml:space="preserve">Isoform 1 of DnaJ homolog subfamily C member 11 </t>
  </si>
  <si>
    <t>IPI00465290</t>
  </si>
  <si>
    <t>ENSP00000366800</t>
  </si>
  <si>
    <t xml:space="preserve">CNDP2 </t>
  </si>
  <si>
    <t xml:space="preserve">Cytosolic non-specific dipeptidase </t>
  </si>
  <si>
    <t>IPI00177728</t>
  </si>
  <si>
    <t>ENSP00000325548</t>
  </si>
  <si>
    <t>Q96KP4</t>
  </si>
  <si>
    <t xml:space="preserve">NFASC </t>
  </si>
  <si>
    <t xml:space="preserve">Isoform 3 of Neurofascin precursor </t>
  </si>
  <si>
    <t>IPI00443574 IPI00655890 IPI00655702 IPI00655858 IPI00477765 IPI00513695 IPI00656129 IPI00384998 IPI00513705</t>
  </si>
  <si>
    <t>ENSP00000353154 ENSP00000356139 ENSP00000295776 ENSP00000343509 ENSP00000356138 ENSP00000342128 ENSP00000356140</t>
  </si>
  <si>
    <t xml:space="preserve">RGS6 </t>
  </si>
  <si>
    <t xml:space="preserve">Isoform 9 of Regulator of G-protein signaling 6 </t>
  </si>
  <si>
    <t>IPI00216329 IPI00216327 IPI00218952 IPI00216322 IPI00216325 IPI00218951 IPI00216323 IPI00216326 IPI00216324 IPI00216328</t>
  </si>
  <si>
    <t>ENSP00000347699 ENSP00000341199</t>
  </si>
  <si>
    <t>Q9UDT0 Q2M3K2</t>
  </si>
  <si>
    <t xml:space="preserve">KIAA1217 </t>
  </si>
  <si>
    <t xml:space="preserve">Uncharacterized protein KIAA1217 </t>
  </si>
  <si>
    <t>IPI00103018 IPI00645403 IPI00187002</t>
  </si>
  <si>
    <t>ENSP00000365635 ENSP00000365637 ENSP00000320808</t>
  </si>
  <si>
    <t>A6NLF3</t>
  </si>
  <si>
    <t xml:space="preserve">BRSK2 </t>
  </si>
  <si>
    <t xml:space="preserve">Isoform 1 of BR serine/threonine-protein kinase 2 </t>
  </si>
  <si>
    <t>IPI00744296 IPI00604667 IPI00339266 IPI00339265 IPI00028344</t>
  </si>
  <si>
    <t>ENSP00000310805 ENSP00000371614 ENSP00000310697</t>
  </si>
  <si>
    <t xml:space="preserve">ENO1 </t>
  </si>
  <si>
    <t xml:space="preserve">Isoform MBP-1 of Alpha-enolase </t>
  </si>
  <si>
    <t>IPI00759806 IPI00465248</t>
  </si>
  <si>
    <t>ENSP00000234590</t>
  </si>
  <si>
    <t>A4QMW8</t>
  </si>
  <si>
    <t xml:space="preserve">HBA1;HBA2 </t>
  </si>
  <si>
    <t xml:space="preserve">Hemoglobin subunit alpha </t>
  </si>
  <si>
    <t>IPI00410714 IPI00853068</t>
  </si>
  <si>
    <t>ENSP00000251595 ENSP00000380899</t>
  </si>
  <si>
    <t>Q1HDT5 P78461</t>
  </si>
  <si>
    <t>P69905</t>
  </si>
  <si>
    <t xml:space="preserve">SLC25A5 </t>
  </si>
  <si>
    <t xml:space="preserve">ADP/ATP translocase 2 </t>
  </si>
  <si>
    <t>IPI00007188</t>
  </si>
  <si>
    <t>ENSP00000360671</t>
  </si>
  <si>
    <t>Q6NVC0</t>
  </si>
  <si>
    <t>P05141</t>
  </si>
  <si>
    <t xml:space="preserve">LOC388474 </t>
  </si>
  <si>
    <t xml:space="preserve">similar to ribosomal protein L7a </t>
  </si>
  <si>
    <t>IPI00397676 IPI00299573 IPI00887325</t>
  </si>
  <si>
    <t>ENSP00000372524</t>
  </si>
  <si>
    <t>A6NH90</t>
  </si>
  <si>
    <t xml:space="preserve">LOC389842 </t>
  </si>
  <si>
    <t xml:space="preserve">similar to RanBP1 </t>
  </si>
  <si>
    <t>IPI00399212 IPI00414127 IPI00878611 IPI00878440 IPI00878950 IPI00878075</t>
  </si>
  <si>
    <t>ENSP00000327583</t>
  </si>
  <si>
    <t>Q53EY3</t>
  </si>
  <si>
    <t>P43487</t>
  </si>
  <si>
    <t xml:space="preserve">PDHB </t>
  </si>
  <si>
    <t xml:space="preserve">Isoform 1 of Pyruvate dehydrogenase E1 component subunit beta, mitochondrial precursor </t>
  </si>
  <si>
    <t>IPI00003925 IPI00549885</t>
  </si>
  <si>
    <t>ENSP00000307241 ENSP00000373220</t>
  </si>
  <si>
    <t xml:space="preserve">HAPLN1 </t>
  </si>
  <si>
    <t xml:space="preserve">Hyaluronan and proteoglycan link protein 1 precursor </t>
  </si>
  <si>
    <t>IPI00023601</t>
  </si>
  <si>
    <t>ENSP00000274341</t>
  </si>
  <si>
    <t>P10915</t>
  </si>
  <si>
    <t xml:space="preserve">KCTD16 </t>
  </si>
  <si>
    <t xml:space="preserve">BTB/POZ domain-containing protein KCTD16 </t>
  </si>
  <si>
    <t>IPI00002354</t>
  </si>
  <si>
    <t>ENSP00000329906</t>
  </si>
  <si>
    <t>A8K8W2</t>
  </si>
  <si>
    <t>Q68DU8</t>
  </si>
  <si>
    <t xml:space="preserve">NAPA </t>
  </si>
  <si>
    <t xml:space="preserve">Alpha-soluble NSF attachment protein </t>
  </si>
  <si>
    <t>IPI00009253</t>
  </si>
  <si>
    <t>ENSP00000263354</t>
  </si>
  <si>
    <t>A8K879</t>
  </si>
  <si>
    <t>P54920</t>
  </si>
  <si>
    <t xml:space="preserve">ACSL6 </t>
  </si>
  <si>
    <t xml:space="preserve">acyl-CoA synthetase long-chain family member 6 isoform a </t>
  </si>
  <si>
    <t>IPI00658107 IPI00657816 IPI00879360 IPI00296333 IPI00874262 IPI00657883 IPI00879209 IPI00384110 IPI00218718</t>
  </si>
  <si>
    <t>ENSP00000296869 ENSP00000368551 ENSP00000368546 ENSP00000368548 ENSP00000368542 ENSP00000349608 ENSP00000368566</t>
  </si>
  <si>
    <t>Q108M9 Q108N0 Q86TN7</t>
  </si>
  <si>
    <t xml:space="preserve">PDCD6IP </t>
  </si>
  <si>
    <t xml:space="preserve">Programmed cell death 6-interacting protein </t>
  </si>
  <si>
    <t>IPI00246058 IPI00871576</t>
  </si>
  <si>
    <t>ENSP00000307387 ENSP00000379748</t>
  </si>
  <si>
    <t>Q6NUS1 Q4W4Y1</t>
  </si>
  <si>
    <t>Q8WUM4</t>
  </si>
  <si>
    <t xml:space="preserve">FTH1 </t>
  </si>
  <si>
    <t xml:space="preserve">Ferritin heavy chain </t>
  </si>
  <si>
    <t>IPI00554521</t>
  </si>
  <si>
    <t>ENSP00000273550</t>
  </si>
  <si>
    <t>A9JQE1</t>
  </si>
  <si>
    <t>P02794</t>
  </si>
  <si>
    <t xml:space="preserve">PRKRA </t>
  </si>
  <si>
    <t xml:space="preserve">Isoform 1 of Interferon-inducible double stranded RNA-dependent protein kinase activator A </t>
  </si>
  <si>
    <t>IPI00021167 IPI00719567 IPI00718940</t>
  </si>
  <si>
    <t>ENSP00000318176</t>
  </si>
  <si>
    <t>A8K3I6</t>
  </si>
  <si>
    <t xml:space="preserve">CAPZB </t>
  </si>
  <si>
    <t xml:space="preserve">Capping protein </t>
  </si>
  <si>
    <t>IPI00218782 IPI00026185 IPI00642256</t>
  </si>
  <si>
    <t>ENSP00000364287 ENSP00000264202 ENSP00000364286</t>
  </si>
  <si>
    <t>B1AK88 B1AK87</t>
  </si>
  <si>
    <t xml:space="preserve">CAMK1 </t>
  </si>
  <si>
    <t xml:space="preserve">Calcium/calmodulin-dependent protein kinase type 1 </t>
  </si>
  <si>
    <t>IPI00028296</t>
  </si>
  <si>
    <t>ENSP00000256460</t>
  </si>
  <si>
    <t>B0YIY3</t>
  </si>
  <si>
    <t>Q14012</t>
  </si>
  <si>
    <t xml:space="preserve">ABI1 </t>
  </si>
  <si>
    <t xml:space="preserve">Isoform 1 of Abl interactor 1 </t>
  </si>
  <si>
    <t>IPI00431025 IPI00431029 IPI00431031 IPI00431030 IPI00431032 IPI00441320 IPI00431026 IPI00431033 IPI00872488 IPI00647003 IPI00480028 IPI00431027 IPI00827857 IPI00431034</t>
  </si>
  <si>
    <t>ENSP00000365312 ENSP00000279599 ENSP00000352114 ENSP00000365309 ENSP00000365307 ENSP00000365305 ENSP00000365336 ENSP00000365340 ENSP00000365330 ENSP00000347555 ENSP00000365308 ENSP00000365310 ENSP00000365304</t>
  </si>
  <si>
    <t>Q5T2R6 Q5T2R4 Q5T2R7 Q5T2R9 A6NFN2 Q59G41 A9Z1Y6 A8MPR9</t>
  </si>
  <si>
    <t xml:space="preserve">GABBR2 </t>
  </si>
  <si>
    <t xml:space="preserve">Gamma-aminobutyric acid type B receptor subunit 2 precursor </t>
  </si>
  <si>
    <t>IPI00027250</t>
  </si>
  <si>
    <t>ENSP00000259455</t>
  </si>
  <si>
    <t>O75899</t>
  </si>
  <si>
    <t xml:space="preserve">CYFIP2 </t>
  </si>
  <si>
    <t xml:space="preserve">Isoform 2 of Cytoplasmic FMR1-interacting protein 2 </t>
  </si>
  <si>
    <t>IPI00719600 IPI00789699</t>
  </si>
  <si>
    <t>ENSP00000313567 ENSP00000325817</t>
  </si>
  <si>
    <t>A6NLT2 Q9NSN1</t>
  </si>
  <si>
    <t xml:space="preserve">NCDN </t>
  </si>
  <si>
    <t xml:space="preserve">Isoform 2 of Neurochondrin </t>
  </si>
  <si>
    <t>IPI00555661 IPI00549543 IPI00889000</t>
  </si>
  <si>
    <t>ENSP00000362350 ENSP00000348394</t>
  </si>
  <si>
    <t xml:space="preserve">MTX2 </t>
  </si>
  <si>
    <t xml:space="preserve">metaxin 2 isoform b </t>
  </si>
  <si>
    <t>IPI00477773 IPI00025717</t>
  </si>
  <si>
    <t>ENSP00000376314 ENSP00000249442</t>
  </si>
  <si>
    <t>Q8IZ68</t>
  </si>
  <si>
    <t>O75431</t>
  </si>
  <si>
    <t xml:space="preserve">EHD1 </t>
  </si>
  <si>
    <t xml:space="preserve">EH domain-containing protein 1 </t>
  </si>
  <si>
    <t>IPI00017184</t>
  </si>
  <si>
    <t>ENSP00000320516</t>
  </si>
  <si>
    <t>Q9H4M9</t>
  </si>
  <si>
    <t xml:space="preserve">PHYHIPL </t>
  </si>
  <si>
    <t xml:space="preserve">Phytanoyl-CoA 2-hydroxylase-interacting protein-like </t>
  </si>
  <si>
    <t>IPI00289396</t>
  </si>
  <si>
    <t>ENSP00000362987</t>
  </si>
  <si>
    <t>Q96FC7</t>
  </si>
  <si>
    <t xml:space="preserve">PAFAH1B1 </t>
  </si>
  <si>
    <t xml:space="preserve">Isoform 1 of Platelet-activating factor acetylhydrolase IB subunit alpha </t>
  </si>
  <si>
    <t>IPI00218728 IPI00873228</t>
  </si>
  <si>
    <t>ENSP00000006951 ENSP00000380377</t>
  </si>
  <si>
    <t>A8MYH0</t>
  </si>
  <si>
    <t xml:space="preserve">FAM62A </t>
  </si>
  <si>
    <t xml:space="preserve">Isoform 2 of Extended-synaptotagmin-1 </t>
  </si>
  <si>
    <t>IPI00746655 IPI00022143</t>
  </si>
  <si>
    <t>ENSP00000377612 ENSP00000267113</t>
  </si>
  <si>
    <t xml:space="preserve">COX6B1 </t>
  </si>
  <si>
    <t xml:space="preserve">12 kDa protein </t>
  </si>
  <si>
    <t>IPI00797738 IPI00216085</t>
  </si>
  <si>
    <t>ENSP00000376037 ENSP00000246554</t>
  </si>
  <si>
    <t>P14854</t>
  </si>
  <si>
    <t xml:space="preserve">DNAJB4 </t>
  </si>
  <si>
    <t xml:space="preserve">DnaJ homolog subfamily B member 4 </t>
  </si>
  <si>
    <t>IPI00003848</t>
  </si>
  <si>
    <t>ENSP00000359799</t>
  </si>
  <si>
    <t>Q59E89</t>
  </si>
  <si>
    <t>Q9UDY4</t>
  </si>
  <si>
    <t xml:space="preserve">OLFM1 </t>
  </si>
  <si>
    <t xml:space="preserve">NOELIN1_V3 </t>
  </si>
  <si>
    <t>IPI00419820</t>
  </si>
  <si>
    <t>ENSP00000360858</t>
  </si>
  <si>
    <t>Q6IMJ4</t>
  </si>
  <si>
    <t xml:space="preserve">PPP3CA </t>
  </si>
  <si>
    <t xml:space="preserve">63 kDa protein </t>
  </si>
  <si>
    <t>IPI00872209 IPI00877617 IPI00747748 IPI00179415</t>
  </si>
  <si>
    <t>ENSP00000378323 ENSP00000378322 ENSP00000320580</t>
  </si>
  <si>
    <t>A8W6Z8 A8K3B7 A1A441</t>
  </si>
  <si>
    <t xml:space="preserve">VGF </t>
  </si>
  <si>
    <t xml:space="preserve">Neurosecretory protein VGF precursor </t>
  </si>
  <si>
    <t>IPI00289501 IPI00069058</t>
  </si>
  <si>
    <t>ENSP00000249330</t>
  </si>
  <si>
    <t>Q9UDW8</t>
  </si>
  <si>
    <t>O15240</t>
  </si>
  <si>
    <t xml:space="preserve">STXBP3 </t>
  </si>
  <si>
    <t xml:space="preserve">Syntaxin-binding protein 3 </t>
  </si>
  <si>
    <t>IPI00297626</t>
  </si>
  <si>
    <t>ENSP00000359025</t>
  </si>
  <si>
    <t>A8K269</t>
  </si>
  <si>
    <t>O00186</t>
  </si>
  <si>
    <t xml:space="preserve">PMP2 </t>
  </si>
  <si>
    <t xml:space="preserve">Myelin P2 protein </t>
  </si>
  <si>
    <t>IPI00219533 IPI00872136</t>
  </si>
  <si>
    <t>ENSP00000256103 ENSP00000379627</t>
  </si>
  <si>
    <t>Q6FHL4</t>
  </si>
  <si>
    <t>P02689</t>
  </si>
  <si>
    <t xml:space="preserve">EIF2S1 </t>
  </si>
  <si>
    <t xml:space="preserve">Eukaryotic translation initiation factor 2 subunit 1 </t>
  </si>
  <si>
    <t>IPI00219678</t>
  </si>
  <si>
    <t>ENSP00000256383</t>
  </si>
  <si>
    <t>Q53XC0</t>
  </si>
  <si>
    <t>P05198</t>
  </si>
  <si>
    <t xml:space="preserve">NDUFA10 </t>
  </si>
  <si>
    <t>IPI00029561</t>
  </si>
  <si>
    <t>ENSP00000252711</t>
  </si>
  <si>
    <t>A8K413</t>
  </si>
  <si>
    <t>O95299</t>
  </si>
  <si>
    <t xml:space="preserve">HIST1H2BL </t>
  </si>
  <si>
    <t xml:space="preserve">Histone H2B type 1-L </t>
  </si>
  <si>
    <t>IPI00018534 IPI00220403 IPI00815755 IPI00419833 IPI00152906 IPI00477495 IPI00329665 IPI00794461 IPI00554798 IPI00020101 IPI00303133 IPI00152785 IPI00166293 IPI00816252 IPI00003935 IPI00515061</t>
  </si>
  <si>
    <t>ENSP00000366618 ENSP00000350580 ENSP00000349430 ENSP00000289316 ENSP00000354403 ENSP00000358164 ENSP00000352156 ENSP00000352442 ENSP00000321744 ENSP00000348706 ENSP00000303408 ENSP00000375736 ENSP00000336417 ENSP00000244601</t>
  </si>
  <si>
    <t>Q0D2M2 A8K7P7 A8K0U9 A8K9J7 A4FU05 A0AVI3 A8K110 Q96CF4</t>
  </si>
  <si>
    <t xml:space="preserve">Q99880 P33778 </t>
  </si>
  <si>
    <t xml:space="preserve">STK39 </t>
  </si>
  <si>
    <t xml:space="preserve">STE20/SPS1-related proline-alanine-rich protein kinase </t>
  </si>
  <si>
    <t>IPI00004363</t>
  </si>
  <si>
    <t>ENSP00000348278</t>
  </si>
  <si>
    <t>Q53S90</t>
  </si>
  <si>
    <t>Q9UEW8</t>
  </si>
  <si>
    <t xml:space="preserve">cDNA FLJ75174, highly similar to Homo sapiens calmodulin 1 (phosphorylase kinase, delta), mRNA </t>
  </si>
  <si>
    <t>IPI00794543 IPI00075248</t>
  </si>
  <si>
    <t>A8K1M2</t>
  </si>
  <si>
    <t xml:space="preserve">VCP </t>
  </si>
  <si>
    <t xml:space="preserve">89 kDa protein </t>
  </si>
  <si>
    <t>IPI00871453 IPI00022774</t>
  </si>
  <si>
    <t>ENSP00000380059 ENSP00000351777</t>
  </si>
  <si>
    <t>Q0V924</t>
  </si>
  <si>
    <t>P55072</t>
  </si>
  <si>
    <t xml:space="preserve">C22orf28 </t>
  </si>
  <si>
    <t xml:space="preserve">UPF0027 protein C22orf28 </t>
  </si>
  <si>
    <t>IPI00550689</t>
  </si>
  <si>
    <t>ENSP00000216038</t>
  </si>
  <si>
    <t>Q9Y3I0</t>
  </si>
  <si>
    <t xml:space="preserve">UPF1 </t>
  </si>
  <si>
    <t xml:space="preserve">Isoform 2 of Regulator of nonsense transcripts 1 </t>
  </si>
  <si>
    <t>IPI00399170 IPI00034049</t>
  </si>
  <si>
    <t>ENSP00000262803 ENSP00000376170</t>
  </si>
  <si>
    <t>O60385</t>
  </si>
  <si>
    <t xml:space="preserve">CRYM </t>
  </si>
  <si>
    <t xml:space="preserve">crystallin, mu isoform 2 </t>
  </si>
  <si>
    <t>IPI00556050 IPI00000949</t>
  </si>
  <si>
    <t>ENSP00000219599</t>
  </si>
  <si>
    <t>Q5HYB7</t>
  </si>
  <si>
    <t>Q14894</t>
  </si>
  <si>
    <t xml:space="preserve">Isoform 1 of AP-2 complex subunit beta-1 </t>
  </si>
  <si>
    <t>IPI00784156 IPI00784366</t>
  </si>
  <si>
    <t>ENSP00000262325 ENSP00000314414</t>
  </si>
  <si>
    <t>A8K0G3</t>
  </si>
  <si>
    <t xml:space="preserve">hCG_2015956 </t>
  </si>
  <si>
    <t xml:space="preserve">hypothetical protein LOC648000 </t>
  </si>
  <si>
    <t>IPI00144171 IPI00871827 IPI00872387 IPI00030179 IPI00796861 IPI00472171 IPI00794746</t>
  </si>
  <si>
    <t>ENSP00000379733 ENSP00000381447 ENSP00000339795 ENSP00000349185 ENSP00000379729</t>
  </si>
  <si>
    <t>A8MVV7 A8MY04 A8K504 O95036 Q3KQU0 A8MUD9</t>
  </si>
  <si>
    <t>P18124</t>
  </si>
  <si>
    <t xml:space="preserve">Isoform 5 of Calcium/calmodulin-dependent protein kinase type II gamma chain </t>
  </si>
  <si>
    <t>IPI00296678 IPI00646849</t>
  </si>
  <si>
    <t>ENSP00000315599 ENSP00000361851</t>
  </si>
  <si>
    <t>Q5SWX3</t>
  </si>
  <si>
    <t xml:space="preserve">NDUFA2 </t>
  </si>
  <si>
    <t>IPI00219381</t>
  </si>
  <si>
    <t>ENSP00000252102</t>
  </si>
  <si>
    <t>O43678</t>
  </si>
  <si>
    <t xml:space="preserve">GDI1 </t>
  </si>
  <si>
    <t xml:space="preserve">Rab GDP dissociation inhibitor alpha </t>
  </si>
  <si>
    <t>IPI00010154</t>
  </si>
  <si>
    <t>ENSP00000358756</t>
  </si>
  <si>
    <t>Q6FG50</t>
  </si>
  <si>
    <t>P31150</t>
  </si>
  <si>
    <t xml:space="preserve">NDUFA12 </t>
  </si>
  <si>
    <t xml:space="preserve">13kDa differentiation-associated protein variant (Fragment) </t>
  </si>
  <si>
    <t>IPI00005966</t>
  </si>
  <si>
    <t>ENSP00000330737</t>
  </si>
  <si>
    <t>Q53HG1</t>
  </si>
  <si>
    <t>Q9UI09</t>
  </si>
  <si>
    <t xml:space="preserve">CEP170 </t>
  </si>
  <si>
    <t xml:space="preserve">Centrosomal protein 170kDa </t>
  </si>
  <si>
    <t>IPI00647185 IPI00186194 IPI00871460 IPI00477477</t>
  </si>
  <si>
    <t>ENSP00000323507 ENSP00000272037 ENSP00000355502 ENSP00000355501</t>
  </si>
  <si>
    <t>B1ARM6 A6H8X9 Q6AZE1</t>
  </si>
  <si>
    <t xml:space="preserve">SNAP91 </t>
  </si>
  <si>
    <t xml:space="preserve">Isoform 1 of Clathrin coat assembly protein AP180 </t>
  </si>
  <si>
    <t>IPI00006612 IPI00646376 IPI00470905</t>
  </si>
  <si>
    <t>ENSP00000195649 ENSP00000358704</t>
  </si>
  <si>
    <t>A8K0L7</t>
  </si>
  <si>
    <t xml:space="preserve">DGKB </t>
  </si>
  <si>
    <t xml:space="preserve">Uncharacterized protein DGKB </t>
  </si>
  <si>
    <t>IPI00374141 IPI00002590</t>
  </si>
  <si>
    <t>ENSP00000382260 ENSP00000258767</t>
  </si>
  <si>
    <t>A4D117 A4D116</t>
  </si>
  <si>
    <t xml:space="preserve">GLUL </t>
  </si>
  <si>
    <t xml:space="preserve">Glutamine synthetase </t>
  </si>
  <si>
    <t>IPI00010130</t>
  </si>
  <si>
    <t>ENSP00000307900</t>
  </si>
  <si>
    <t>A1L199</t>
  </si>
  <si>
    <t>P15104</t>
  </si>
  <si>
    <t xml:space="preserve">DBT </t>
  </si>
  <si>
    <t xml:space="preserve">Lipoamide acyltransferase component of branched-chain alpha-keto acid dehydrogenase complex, mitochondrial precursor </t>
  </si>
  <si>
    <t>IPI00003944</t>
  </si>
  <si>
    <t>ENSP00000359151</t>
  </si>
  <si>
    <t>Q5VVL8</t>
  </si>
  <si>
    <t>P11182</t>
  </si>
  <si>
    <t xml:space="preserve">C2orf55 </t>
  </si>
  <si>
    <t xml:space="preserve">Uncharacterized protein C2orf55 </t>
  </si>
  <si>
    <t>IPI00410436</t>
  </si>
  <si>
    <t>ENSP00000380996</t>
  </si>
  <si>
    <t>Q6NV74</t>
  </si>
  <si>
    <t xml:space="preserve">MINK1 </t>
  </si>
  <si>
    <t xml:space="preserve">misshapen/NIK-related kinase isoform 4 </t>
  </si>
  <si>
    <t>IPI00479498</t>
  </si>
  <si>
    <t>Q59FL0</t>
  </si>
  <si>
    <t xml:space="preserve">ANKFY1 </t>
  </si>
  <si>
    <t xml:space="preserve">Similar to Ankyrin repeat and FYVE domain-containing protein 1 </t>
  </si>
  <si>
    <t>IPI00159899</t>
  </si>
  <si>
    <t>ENSP00000343362</t>
  </si>
  <si>
    <t>A8KA65</t>
  </si>
  <si>
    <t>Q9P2R3</t>
  </si>
  <si>
    <t xml:space="preserve">GDAP1L1 </t>
  </si>
  <si>
    <t xml:space="preserve">Ganglioside-induced differentiation-associated protein 1-like 1 </t>
  </si>
  <si>
    <t>IPI00552256 IPI00306658</t>
  </si>
  <si>
    <t>ENSP00000380043 ENSP00000341782</t>
  </si>
  <si>
    <t>Q5JY50</t>
  </si>
  <si>
    <t xml:space="preserve">RAB3GAP1 </t>
  </si>
  <si>
    <t xml:space="preserve">Isoform 1 of Rab3 GTPase-activating protein catalytic subunit </t>
  </si>
  <si>
    <t>IPI00014235</t>
  </si>
  <si>
    <t>ENSP00000264158</t>
  </si>
  <si>
    <t>A6H8Z3</t>
  </si>
  <si>
    <t xml:space="preserve">PSMD1 </t>
  </si>
  <si>
    <t xml:space="preserve">Isoform 2 of 26S proteasome non-ATPase regulatory subunit 1 </t>
  </si>
  <si>
    <t>IPI00456695 IPI00299608</t>
  </si>
  <si>
    <t>ENSP00000362738 ENSP00000309474</t>
  </si>
  <si>
    <t>Q05BX4</t>
  </si>
  <si>
    <t xml:space="preserve">ATP5O </t>
  </si>
  <si>
    <t xml:space="preserve">ATP synthase subunit O, mitochondrial precursor </t>
  </si>
  <si>
    <t>IPI00007611</t>
  </si>
  <si>
    <t>ENSP00000290299</t>
  </si>
  <si>
    <t>P48047</t>
  </si>
  <si>
    <t xml:space="preserve">ARL6IP5 </t>
  </si>
  <si>
    <t xml:space="preserve">PRA1 family protein 3 </t>
  </si>
  <si>
    <t>IPI00007426</t>
  </si>
  <si>
    <t>ENSP00000273258</t>
  </si>
  <si>
    <t>O75915</t>
  </si>
  <si>
    <t>603a</t>
  </si>
  <si>
    <t xml:space="preserve">Microtubule-actin cross-linking factor 1, isoform 4 </t>
  </si>
  <si>
    <t>IPI00432363</t>
  </si>
  <si>
    <t>ENSP00000353231</t>
  </si>
  <si>
    <t>B1ALC5</t>
  </si>
  <si>
    <t>Q96PK2</t>
  </si>
  <si>
    <t>603b</t>
  </si>
  <si>
    <t xml:space="preserve">670 kDa protein </t>
  </si>
  <si>
    <t>IPI00514468</t>
  </si>
  <si>
    <t>ENSP00000289893</t>
  </si>
  <si>
    <t xml:space="preserve">PSMC2 </t>
  </si>
  <si>
    <t xml:space="preserve">26S protease regulatory subunit 7 </t>
  </si>
  <si>
    <t>IPI00021435</t>
  </si>
  <si>
    <t>ENSP00000292644</t>
  </si>
  <si>
    <t>A4D0Q1</t>
  </si>
  <si>
    <t>P35998</t>
  </si>
  <si>
    <t xml:space="preserve">SNX30 </t>
  </si>
  <si>
    <t xml:space="preserve">Sorting nexin-30 </t>
  </si>
  <si>
    <t>IPI00855946</t>
  </si>
  <si>
    <t>ENSP00000277244</t>
  </si>
  <si>
    <t>Q5VWJ9</t>
  </si>
  <si>
    <t xml:space="preserve">RPS14 </t>
  </si>
  <si>
    <t xml:space="preserve">40S ribosomal protein S14 </t>
  </si>
  <si>
    <t>IPI00026271</t>
  </si>
  <si>
    <t>ENSP00000311028</t>
  </si>
  <si>
    <t>P62263</t>
  </si>
  <si>
    <t xml:space="preserve">GTPBP1 </t>
  </si>
  <si>
    <t xml:space="preserve">GTP-binding protein 1 </t>
  </si>
  <si>
    <t>IPI00010463</t>
  </si>
  <si>
    <t>ENSP00000216044</t>
  </si>
  <si>
    <t>O00178</t>
  </si>
  <si>
    <t xml:space="preserve">GNAI1 </t>
  </si>
  <si>
    <t xml:space="preserve">Guanine nucleotide-binding protein G(i), alpha-1 subunit </t>
  </si>
  <si>
    <t>IPI00337415</t>
  </si>
  <si>
    <t>ENSP00000343027</t>
  </si>
  <si>
    <t>A8KA88</t>
  </si>
  <si>
    <t>P63096</t>
  </si>
  <si>
    <t xml:space="preserve">LOC653631;C1orf80 </t>
  </si>
  <si>
    <t xml:space="preserve">hypothetical protein LOC64853 </t>
  </si>
  <si>
    <t>IPI00807329 IPI00303602</t>
  </si>
  <si>
    <t>ENSP00000339161</t>
  </si>
  <si>
    <t>A8K1F0</t>
  </si>
  <si>
    <t xml:space="preserve">ARHGAP26 </t>
  </si>
  <si>
    <t xml:space="preserve">Isoform 2 of Rho GTPase-activating protein 26 </t>
  </si>
  <si>
    <t>IPI00216360 IPI00007913</t>
  </si>
  <si>
    <t>ENSP00000367243 ENSP00000274498</t>
  </si>
  <si>
    <t>Q5D035</t>
  </si>
  <si>
    <t xml:space="preserve">KCNAB2 </t>
  </si>
  <si>
    <t xml:space="preserve">Isoform 1 of Voltage-gated potassium channel subunit beta-2 </t>
  </si>
  <si>
    <t>IPI00021088 IPI00218374 IPI00442307</t>
  </si>
  <si>
    <t>ENSP00000164247 ENSP00000318772 ENSP00000367323</t>
  </si>
  <si>
    <t>A8K1A4 B0AZR7 Q6ZNE4</t>
  </si>
  <si>
    <t xml:space="preserve">PPFIA2 </t>
  </si>
  <si>
    <t xml:space="preserve">Liprin-alpha-2 </t>
  </si>
  <si>
    <t>IPI00289271 IPI00719091</t>
  </si>
  <si>
    <t>ENSP00000327416</t>
  </si>
  <si>
    <t>Q4LE62 Q2M3G8</t>
  </si>
  <si>
    <t>O75334</t>
  </si>
  <si>
    <t xml:space="preserve">SLC25A6 </t>
  </si>
  <si>
    <t xml:space="preserve">ADP/ATP translocase 3 </t>
  </si>
  <si>
    <t>IPI00291467</t>
  </si>
  <si>
    <t>ENSP00000370808</t>
  </si>
  <si>
    <t>Q59EI9</t>
  </si>
  <si>
    <t>P12236</t>
  </si>
  <si>
    <t xml:space="preserve">EXOC7 </t>
  </si>
  <si>
    <t xml:space="preserve">Isoform 2 of Exocyst complex component 7 </t>
  </si>
  <si>
    <t>IPI00641168 IPI00877965 IPI00172532 IPI00103064</t>
  </si>
  <si>
    <t>ENSP00000333806 ENSP00000349767 ENSP00000334100</t>
  </si>
  <si>
    <t>Q5G0E1</t>
  </si>
  <si>
    <t xml:space="preserve">SERBP1 </t>
  </si>
  <si>
    <t xml:space="preserve">Isoform 2 of Plasminogen activator inhibitor 1 RNA-binding protein </t>
  </si>
  <si>
    <t>IPI00470497 IPI00410693 IPI00412714 IPI00470498</t>
  </si>
  <si>
    <t>ENSP00000360029 ENSP00000360034 ENSP00000360033 ENSP00000354591</t>
  </si>
  <si>
    <t>Q5VU22 Q5VU19 Q5VU21 Q5VU20</t>
  </si>
  <si>
    <t xml:space="preserve">IDH3G </t>
  </si>
  <si>
    <t xml:space="preserve">NAD (H)-specific isocitrate dehydrogenase gamma subunit </t>
  </si>
  <si>
    <t>IPI00382584 IPI00844297 IPI00335068 IPI00220150</t>
  </si>
  <si>
    <t>ENSP00000377366 ENSP00000359110 ENSP00000217901</t>
  </si>
  <si>
    <t>O15385 O15384</t>
  </si>
  <si>
    <t>P51553</t>
  </si>
  <si>
    <t xml:space="preserve">MAPK10 </t>
  </si>
  <si>
    <t xml:space="preserve">Isoform Alpha-1 of Mitogen-activated protein kinase 10 </t>
  </si>
  <si>
    <t>IPI00003148 IPI00148567</t>
  </si>
  <si>
    <t>ENSP00000355297 ENSP00000378589</t>
  </si>
  <si>
    <t>A8MTD8 A8MUN8</t>
  </si>
  <si>
    <t xml:space="preserve">ADD1 </t>
  </si>
  <si>
    <t xml:space="preserve">Isoform 1 of Alpha-adducin </t>
  </si>
  <si>
    <t>IPI00019901 IPI00220158 IPI00376220</t>
  </si>
  <si>
    <t>ENSP00000381197 ENSP00000264758 ENSP00000381191</t>
  </si>
  <si>
    <t>A2A3P0 A2A3N8</t>
  </si>
  <si>
    <t>618a</t>
  </si>
  <si>
    <t xml:space="preserve">OTTHUMP00000041238 </t>
  </si>
  <si>
    <t>IPI00794741</t>
  </si>
  <si>
    <t>Q4TT76</t>
  </si>
  <si>
    <t xml:space="preserve">AKR1C2 </t>
  </si>
  <si>
    <t xml:space="preserve">Aldo-keto reductase family 1 member C2 </t>
  </si>
  <si>
    <t>IPI00005668 IPI00029733</t>
  </si>
  <si>
    <t>ENSP00000370129 ENSP00000370254</t>
  </si>
  <si>
    <t>P52895 Q04828</t>
  </si>
  <si>
    <t xml:space="preserve">NDUFV2 </t>
  </si>
  <si>
    <t xml:space="preserve">28 kDa protein </t>
  </si>
  <si>
    <t>IPI00646556 IPI00291328</t>
  </si>
  <si>
    <t>ENSP00000382908 ENSP00000327268</t>
  </si>
  <si>
    <t>A8K750</t>
  </si>
  <si>
    <t>P19404</t>
  </si>
  <si>
    <t xml:space="preserve">ACAA2 </t>
  </si>
  <si>
    <t xml:space="preserve">Uncharacterized protein ACAA2 (Fragment) </t>
  </si>
  <si>
    <t>IPI00873829 IPI00001539</t>
  </si>
  <si>
    <t>ENSP00000381557 ENSP00000285093</t>
  </si>
  <si>
    <t>A8MVT9</t>
  </si>
  <si>
    <t>P42765</t>
  </si>
  <si>
    <t xml:space="preserve">CNKSR2 </t>
  </si>
  <si>
    <t xml:space="preserve">Isoform 1 of Connector enhancer of kinase suppressor of ras 2 </t>
  </si>
  <si>
    <t>IPI00435208 IPI00435209</t>
  </si>
  <si>
    <t>ENSP00000368824 ENSP00000279451</t>
  </si>
  <si>
    <t>Q5JPN0</t>
  </si>
  <si>
    <t xml:space="preserve">DNAJA3 </t>
  </si>
  <si>
    <t xml:space="preserve">Isoform 2 of DnaJ homolog subfamily A member 3, mitochondrial precursor </t>
  </si>
  <si>
    <t>IPI00179187 IPI00294610</t>
  </si>
  <si>
    <t>ENSP00000347445 ENSP00000262375</t>
  </si>
  <si>
    <t>Q53G26</t>
  </si>
  <si>
    <t xml:space="preserve">TUBB2C </t>
  </si>
  <si>
    <t xml:space="preserve">Tubulin beta-2C chain </t>
  </si>
  <si>
    <t>IPI00007752</t>
  </si>
  <si>
    <t>ENSP00000341289</t>
  </si>
  <si>
    <t>A2BFA2</t>
  </si>
  <si>
    <t>P68371</t>
  </si>
  <si>
    <t xml:space="preserve">FAM131B </t>
  </si>
  <si>
    <t xml:space="preserve">hypothetical protein LOC9715 isoform a </t>
  </si>
  <si>
    <t>IPI00783115 IPI00641986</t>
  </si>
  <si>
    <t>ENSP00000314156</t>
  </si>
  <si>
    <t>A8K605</t>
  </si>
  <si>
    <t>Q86XD5</t>
  </si>
  <si>
    <t xml:space="preserve">TUBB2B </t>
  </si>
  <si>
    <t xml:space="preserve">Tubulin beta-2B chain </t>
  </si>
  <si>
    <t>IPI00031370</t>
  </si>
  <si>
    <t>ENSP00000259818</t>
  </si>
  <si>
    <t>A1L195</t>
  </si>
  <si>
    <t>Q9BVA1</t>
  </si>
  <si>
    <t xml:space="preserve">DNAJA1 </t>
  </si>
  <si>
    <t xml:space="preserve">DnaJ homolog subfamily A member 1 </t>
  </si>
  <si>
    <t>IPI00012535 IPI00844185</t>
  </si>
  <si>
    <t>ENSP00000369127 ENSP00000353389</t>
  </si>
  <si>
    <t>Q5T7Q0 Q9NXZ8</t>
  </si>
  <si>
    <t>P31689</t>
  </si>
  <si>
    <t xml:space="preserve">ANLN </t>
  </si>
  <si>
    <t xml:space="preserve">Uncharacterized protein ANLN </t>
  </si>
  <si>
    <t>IPI00743594 IPI00657687 IPI00032958</t>
  </si>
  <si>
    <t>ENSP00000379379 ENSP00000265748 ENSP00000379380</t>
  </si>
  <si>
    <t>A8MUK7 A8K5D9</t>
  </si>
  <si>
    <t xml:space="preserve">ATP6V1D </t>
  </si>
  <si>
    <t xml:space="preserve">Vacuolar proton pump subunit D </t>
  </si>
  <si>
    <t>IPI00001568</t>
  </si>
  <si>
    <t>ENSP00000216442</t>
  </si>
  <si>
    <t>Q6PJ05</t>
  </si>
  <si>
    <t>Q9Y5K8</t>
  </si>
  <si>
    <t xml:space="preserve">DYNLL1 </t>
  </si>
  <si>
    <t xml:space="preserve">Dynein light chain 1, cytoplasmic </t>
  </si>
  <si>
    <t>IPI00019329</t>
  </si>
  <si>
    <t>ENSP00000242577</t>
  </si>
  <si>
    <t>Q6FGH9</t>
  </si>
  <si>
    <t>P63167</t>
  </si>
  <si>
    <t xml:space="preserve">SYT12 </t>
  </si>
  <si>
    <t xml:space="preserve">Synaptotagmin XII </t>
  </si>
  <si>
    <t>IPI00219472</t>
  </si>
  <si>
    <t>ENSP00000310733</t>
  </si>
  <si>
    <t>A8K0V7</t>
  </si>
  <si>
    <t>Q8IV01</t>
  </si>
  <si>
    <t xml:space="preserve">HTT </t>
  </si>
  <si>
    <t xml:space="preserve">Huntingtin </t>
  </si>
  <si>
    <t>IPI00002335</t>
  </si>
  <si>
    <t>ENSP00000347184</t>
  </si>
  <si>
    <t>A8K3C9</t>
  </si>
  <si>
    <t>P42858</t>
  </si>
  <si>
    <t xml:space="preserve">SCRN1 </t>
  </si>
  <si>
    <t xml:space="preserve">Secernin-1 </t>
  </si>
  <si>
    <t>IPI00289862 IPI00657698</t>
  </si>
  <si>
    <t>ENSP00000242059</t>
  </si>
  <si>
    <t>A8K0E9</t>
  </si>
  <si>
    <t>Q12765</t>
  </si>
  <si>
    <t xml:space="preserve">NUBPL </t>
  </si>
  <si>
    <t xml:space="preserve">Isoform 1 of Nucleotide-binding protein-like </t>
  </si>
  <si>
    <t>IPI00384517</t>
  </si>
  <si>
    <t>ENSP00000281081</t>
  </si>
  <si>
    <t xml:space="preserve">ANKS1B </t>
  </si>
  <si>
    <t xml:space="preserve">Isoform 3 of Ankyrin repeat and sterile alpha motif domain-containing protein 1B </t>
  </si>
  <si>
    <t>IPI00450411</t>
  </si>
  <si>
    <t>ENSP00000345510</t>
  </si>
  <si>
    <t xml:space="preserve">C3orf10 </t>
  </si>
  <si>
    <t xml:space="preserve">Isoform 1 of Probable protein BRICK1 </t>
  </si>
  <si>
    <t>IPI00000296 IPI00844425</t>
  </si>
  <si>
    <t xml:space="preserve">FLOT2 </t>
  </si>
  <si>
    <t xml:space="preserve">Flotillin-2 </t>
  </si>
  <si>
    <t>IPI00795979 IPI00789008</t>
  </si>
  <si>
    <t>ENSP00000333941 ENSP00000378368</t>
  </si>
  <si>
    <t>Q6FG43 Q9BTI6</t>
  </si>
  <si>
    <t>Q14254</t>
  </si>
  <si>
    <t xml:space="preserve">TPM1 </t>
  </si>
  <si>
    <t xml:space="preserve">Tropomyosin 1 alpha variant 6 </t>
  </si>
  <si>
    <t>IPI00384369 IPI00216134</t>
  </si>
  <si>
    <t>ENSP00000334624</t>
  </si>
  <si>
    <t>Q07413 O15513</t>
  </si>
  <si>
    <t xml:space="preserve">EEF1D </t>
  </si>
  <si>
    <t xml:space="preserve">eukaryotic translation elongation factor 1 delta isoform 1 </t>
  </si>
  <si>
    <t>IPI00642971</t>
  </si>
  <si>
    <t>ENSP00000338323</t>
  </si>
  <si>
    <t>Q71RH4</t>
  </si>
  <si>
    <t xml:space="preserve">Isoform RTN1-C of Reticulon-1 </t>
  </si>
  <si>
    <t>IPI00219813</t>
  </si>
  <si>
    <t>ENSP00000340716</t>
  </si>
  <si>
    <t>A8K3B9</t>
  </si>
  <si>
    <t xml:space="preserve">Isoform 2 of Band 4.1-like protein 1 </t>
  </si>
  <si>
    <t>IPI00645410</t>
  </si>
  <si>
    <t>ENSP00000202028</t>
  </si>
  <si>
    <t xml:space="preserve">PTPN23 </t>
  </si>
  <si>
    <t xml:space="preserve">Tyrosine-protein phosphatase non-receptor type 23 </t>
  </si>
  <si>
    <t>IPI00034006</t>
  </si>
  <si>
    <t>ENSP00000265562</t>
  </si>
  <si>
    <t>A8K0D7</t>
  </si>
  <si>
    <t>Q9H3S7</t>
  </si>
  <si>
    <t xml:space="preserve">CAPNS1 </t>
  </si>
  <si>
    <t xml:space="preserve">Calpain small subunit 1 </t>
  </si>
  <si>
    <t>IPI00025084</t>
  </si>
  <si>
    <t>ENSP00000246533</t>
  </si>
  <si>
    <t>A8K0P1</t>
  </si>
  <si>
    <t>P04632</t>
  </si>
  <si>
    <t xml:space="preserve">KIAA1244 </t>
  </si>
  <si>
    <t xml:space="preserve">Brefeldin A-inhibited guanine nucleotide-exchange protein 3 </t>
  </si>
  <si>
    <t>IPI00514897</t>
  </si>
  <si>
    <t>ENSP00000251691</t>
  </si>
  <si>
    <t>Q5TH69</t>
  </si>
  <si>
    <t xml:space="preserve">STAT1 </t>
  </si>
  <si>
    <t xml:space="preserve">Isoform Alpha of Signal transducer and activator of transcription 1-alpha/beta </t>
  </si>
  <si>
    <t>IPI00030781</t>
  </si>
  <si>
    <t>ENSP00000354394</t>
  </si>
  <si>
    <t>A8K989</t>
  </si>
  <si>
    <t xml:space="preserve">CISD1 </t>
  </si>
  <si>
    <t xml:space="preserve">CDGSH iron sulfur domain-containing protein 1 </t>
  </si>
  <si>
    <t>IPI00020510</t>
  </si>
  <si>
    <t>ENSP00000363041</t>
  </si>
  <si>
    <t>Q1X902</t>
  </si>
  <si>
    <t>Q9NZ45</t>
  </si>
  <si>
    <t xml:space="preserve">ACTR3 </t>
  </si>
  <si>
    <t xml:space="preserve">Actin-related protein 3 </t>
  </si>
  <si>
    <t>IPI00028091</t>
  </si>
  <si>
    <t>ENSP00000263238</t>
  </si>
  <si>
    <t>Q53QM2</t>
  </si>
  <si>
    <t>P61158</t>
  </si>
  <si>
    <t xml:space="preserve">RYR2 </t>
  </si>
  <si>
    <t xml:space="preserve">Isoform 1 of Ryanodine receptor 2 </t>
  </si>
  <si>
    <t>IPI00023217 IPI00218501</t>
  </si>
  <si>
    <t>ENSP00000348047 ENSP00000353174</t>
  </si>
  <si>
    <t>Q5T3P2</t>
  </si>
  <si>
    <t xml:space="preserve">GAD1 </t>
  </si>
  <si>
    <t xml:space="preserve">Isoform 1 of Glutamate decarboxylase 1 </t>
  </si>
  <si>
    <t>IPI00292646</t>
  </si>
  <si>
    <t>ENSP00000350928</t>
  </si>
  <si>
    <t>A8K967</t>
  </si>
  <si>
    <t xml:space="preserve">NDUFB4 </t>
  </si>
  <si>
    <t xml:space="preserve">Putative uncharacterized protein (Fragment) </t>
  </si>
  <si>
    <t>IPI00815735 IPI00220059 IPI00166684</t>
  </si>
  <si>
    <t>ENSP00000184266</t>
  </si>
  <si>
    <t>Q8N4D3</t>
  </si>
  <si>
    <t>O95168</t>
  </si>
  <si>
    <t xml:space="preserve">RAB3GAP2 </t>
  </si>
  <si>
    <t xml:space="preserve">Isoform 1 of Rab3 GTPase-activating protein non-catalytic subunit </t>
  </si>
  <si>
    <t>IPI00554590</t>
  </si>
  <si>
    <t>ENSP00000237724</t>
  </si>
  <si>
    <t>A6H8V0</t>
  </si>
  <si>
    <t xml:space="preserve">MGC34829 </t>
  </si>
  <si>
    <t xml:space="preserve">UPF0560 protein ENSP00000381388 precursor </t>
  </si>
  <si>
    <t>IPI00787414</t>
  </si>
  <si>
    <t>ENSP00000293443</t>
  </si>
  <si>
    <t>A8MVW0</t>
  </si>
  <si>
    <t xml:space="preserve">CMPK1 </t>
  </si>
  <si>
    <t xml:space="preserve">cytidine monophosphate (UMP-CMP) kinase 1, cytosolic </t>
  </si>
  <si>
    <t>IPI00219953</t>
  </si>
  <si>
    <t>ENSP00000360939</t>
  </si>
  <si>
    <t>P30085</t>
  </si>
  <si>
    <t xml:space="preserve">SRC </t>
  </si>
  <si>
    <t xml:space="preserve">Isoform 2 of Proto-oncogene tyrosine-protein kinase Src </t>
  </si>
  <si>
    <t>IPI00328867 IPI00641230</t>
  </si>
  <si>
    <t>ENSP00000353950 ENSP00000350941</t>
  </si>
  <si>
    <t>Q76P87 Q71UK5</t>
  </si>
  <si>
    <t xml:space="preserve">LPHN1 </t>
  </si>
  <si>
    <t xml:space="preserve">Isoform 2 of Latrophilin-1 precursor </t>
  </si>
  <si>
    <t>IPI00410210 IPI00183445</t>
  </si>
  <si>
    <t>ENSP00000355328 ENSP00000340688</t>
  </si>
  <si>
    <t xml:space="preserve">GLRX3 </t>
  </si>
  <si>
    <t xml:space="preserve">Glutaredoxin-3 </t>
  </si>
  <si>
    <t>IPI00008552</t>
  </si>
  <si>
    <t>ENSP00000330836</t>
  </si>
  <si>
    <t>Q5JV01</t>
  </si>
  <si>
    <t>O76003</t>
  </si>
  <si>
    <t xml:space="preserve">ANK2 </t>
  </si>
  <si>
    <t xml:space="preserve">Isoform 1 of Ankyrin-2 </t>
  </si>
  <si>
    <t>IPI00007834</t>
  </si>
  <si>
    <t>ENSP00000354873</t>
  </si>
  <si>
    <t>Q7Z307</t>
  </si>
  <si>
    <t xml:space="preserve">TCEB1 </t>
  </si>
  <si>
    <t xml:space="preserve">Transcription elongation factor B polypeptide 1 </t>
  </si>
  <si>
    <t>IPI00300341</t>
  </si>
  <si>
    <t>ENSP00000284811</t>
  </si>
  <si>
    <t>Q15369</t>
  </si>
  <si>
    <t xml:space="preserve">LANCL2 </t>
  </si>
  <si>
    <t xml:space="preserve">LanC-like protein 2 </t>
  </si>
  <si>
    <t>IPI00032995</t>
  </si>
  <si>
    <t>ENSP00000254770</t>
  </si>
  <si>
    <t>Q6NSL4</t>
  </si>
  <si>
    <t>Q9NS86</t>
  </si>
  <si>
    <t xml:space="preserve">PLCB1 </t>
  </si>
  <si>
    <t xml:space="preserve">Isoform B of 1-phosphatidylinositol-4,5-bisphosphate phosphodiesterase beta-1 </t>
  </si>
  <si>
    <t>IPI00395561 IPI00219563</t>
  </si>
  <si>
    <t>ENSP00000367904 ENSP00000338185</t>
  </si>
  <si>
    <t>Q17RQ6</t>
  </si>
  <si>
    <t xml:space="preserve">UBE2N </t>
  </si>
  <si>
    <t xml:space="preserve">Ubiquitin carrier protein (Fragment) </t>
  </si>
  <si>
    <t>IPI00874051 IPI00003949</t>
  </si>
  <si>
    <t>ENSP00000376841 ENSP00000316176</t>
  </si>
  <si>
    <t>A8MUJ2</t>
  </si>
  <si>
    <t>P61088</t>
  </si>
  <si>
    <t xml:space="preserve">RPLP2 </t>
  </si>
  <si>
    <t xml:space="preserve">60S acidic ribosomal protein P2 </t>
  </si>
  <si>
    <t>IPI00008529</t>
  </si>
  <si>
    <t>ENSP00000322419</t>
  </si>
  <si>
    <t>Q6FG96</t>
  </si>
  <si>
    <t>P05387</t>
  </si>
  <si>
    <t xml:space="preserve">TSC22D1 </t>
  </si>
  <si>
    <t xml:space="preserve">TSC22 domain family protein 1 </t>
  </si>
  <si>
    <t>IPI00019355</t>
  </si>
  <si>
    <t>ENSP00000261489</t>
  </si>
  <si>
    <t>A8K3Y6</t>
  </si>
  <si>
    <t>Q15714</t>
  </si>
  <si>
    <t xml:space="preserve">TBC1D9B </t>
  </si>
  <si>
    <t xml:space="preserve">Isoform 2 of TBC1 domain family member 9B </t>
  </si>
  <si>
    <t>IPI00640908 IPI00307257</t>
  </si>
  <si>
    <t>ENSP00000347375 ENSP00000349291</t>
  </si>
  <si>
    <t>A1L3A9</t>
  </si>
  <si>
    <t xml:space="preserve">FLNA </t>
  </si>
  <si>
    <t xml:space="preserve">Filamin A, alpha </t>
  </si>
  <si>
    <t>IPI00644576 IPI00333541 IPI00302592</t>
  </si>
  <si>
    <t>ENSP00000358863 ENSP00000358866 ENSP00000353467</t>
  </si>
  <si>
    <t>Q5HY54 Q5HY55 Q5HY53</t>
  </si>
  <si>
    <t>P21333</t>
  </si>
  <si>
    <t xml:space="preserve">ACTA2 </t>
  </si>
  <si>
    <t xml:space="preserve">ACTA2 protein (Fragment) </t>
  </si>
  <si>
    <t>IPI00816229</t>
  </si>
  <si>
    <t>Q13707</t>
  </si>
  <si>
    <t xml:space="preserve">USO1 </t>
  </si>
  <si>
    <t xml:space="preserve">Putative uncharacterized protein DKFZp451D234 </t>
  </si>
  <si>
    <t>IPI00031583</t>
  </si>
  <si>
    <t>ENSP00000264904</t>
  </si>
  <si>
    <t>Q86TB8</t>
  </si>
  <si>
    <t>O60763</t>
  </si>
  <si>
    <t xml:space="preserve">CCDC132 </t>
  </si>
  <si>
    <t xml:space="preserve">Isoform 1 of Coiled-coil domain-containing protein 132 </t>
  </si>
  <si>
    <t>IPI00553067</t>
  </si>
  <si>
    <t>ENSP00000307666</t>
  </si>
  <si>
    <t>A7MD03</t>
  </si>
  <si>
    <t xml:space="preserve">GLRX5 </t>
  </si>
  <si>
    <t xml:space="preserve">Glutaredoxin-related protein 5 </t>
  </si>
  <si>
    <t>IPI00333763</t>
  </si>
  <si>
    <t>ENSP00000328570</t>
  </si>
  <si>
    <t>Q0X088</t>
  </si>
  <si>
    <t>Q86SX6</t>
  </si>
  <si>
    <t xml:space="preserve">Liprin alpha4 </t>
  </si>
  <si>
    <t>IPI00890712</t>
  </si>
  <si>
    <t>B1N949</t>
  </si>
  <si>
    <t xml:space="preserve">KIFAP3 </t>
  </si>
  <si>
    <t xml:space="preserve">Kinesin-associated protein 3 </t>
  </si>
  <si>
    <t>IPI00647465 IPI00642545 IPI00515034</t>
  </si>
  <si>
    <t>ENSP00000354560 ENSP00000356741 ENSP00000356739</t>
  </si>
  <si>
    <t>B1AKU5 B1AKU4</t>
  </si>
  <si>
    <t>Q92845</t>
  </si>
  <si>
    <t xml:space="preserve">GBAS </t>
  </si>
  <si>
    <t xml:space="preserve">Protein NipSnap homolog 2 </t>
  </si>
  <si>
    <t>IPI00016077</t>
  </si>
  <si>
    <t>ENSP00000313050</t>
  </si>
  <si>
    <t>Q53X96</t>
  </si>
  <si>
    <t>O75323</t>
  </si>
  <si>
    <t xml:space="preserve">PITPNC1 </t>
  </si>
  <si>
    <t xml:space="preserve">Isoform 1 of Cytoplasmic phosphatidylinositol transfer protein 1 </t>
  </si>
  <si>
    <t>IPI00018284</t>
  </si>
  <si>
    <t>ENSP00000335618</t>
  </si>
  <si>
    <t xml:space="preserve">NDUFS4 </t>
  </si>
  <si>
    <t>IPI00011217</t>
  </si>
  <si>
    <t>ENSP00000296684</t>
  </si>
  <si>
    <t>O43181</t>
  </si>
  <si>
    <t xml:space="preserve">CENTG3 </t>
  </si>
  <si>
    <t xml:space="preserve">Isoform 1 of Centaurin-gamma-3 </t>
  </si>
  <si>
    <t>IPI00479742 IPI00163185</t>
  </si>
  <si>
    <t>ENSP00000334157 ENSP00000380413</t>
  </si>
  <si>
    <t>Q8N8Q2</t>
  </si>
  <si>
    <t xml:space="preserve">DPYSL3 </t>
  </si>
  <si>
    <t xml:space="preserve">DPYSL3 protein </t>
  </si>
  <si>
    <t>IPI00029111 IPI00872788</t>
  </si>
  <si>
    <t>ENSP00000343690 ENSP00000381526</t>
  </si>
  <si>
    <t>Q6DEN2</t>
  </si>
  <si>
    <t>Q14195</t>
  </si>
  <si>
    <t xml:space="preserve">STXBP6 </t>
  </si>
  <si>
    <t xml:space="preserve">Isoform 1 of Syntaxin-binding protein 6 </t>
  </si>
  <si>
    <t>IPI00178314 IPI00181394</t>
  </si>
  <si>
    <t>ENSP00000324302 ENSP00000351083</t>
  </si>
  <si>
    <t xml:space="preserve">MCCC1 </t>
  </si>
  <si>
    <t xml:space="preserve">Methylcrotonoyl-CoA carboxylase subunit alpha, mitochondrial precursor </t>
  </si>
  <si>
    <t>IPI00024580 IPI00792499</t>
  </si>
  <si>
    <t>ENSP00000265594 ENSP00000376392</t>
  </si>
  <si>
    <t>Q68D27</t>
  </si>
  <si>
    <t>Q96RQ3</t>
  </si>
  <si>
    <t xml:space="preserve">C21orf33 </t>
  </si>
  <si>
    <t xml:space="preserve">Protein </t>
  </si>
  <si>
    <t>IPI00798025 IPI00024913</t>
  </si>
  <si>
    <t>ENSP00000291577</t>
  </si>
  <si>
    <t xml:space="preserve">TMEM10 </t>
  </si>
  <si>
    <t xml:space="preserve">Transmembrane protein 10 </t>
  </si>
  <si>
    <t>IPI00411486 IPI00748552 IPI00748568</t>
  </si>
  <si>
    <t>ENSP00000360214 ENSP00000377449 ENSP00000377448</t>
  </si>
  <si>
    <t>Q5W102 A8MYG4 A8MX69</t>
  </si>
  <si>
    <t>Q96PE5</t>
  </si>
  <si>
    <t xml:space="preserve">WDR48 </t>
  </si>
  <si>
    <t xml:space="preserve">Isoform 1 of WD repeat-containing protein 48 </t>
  </si>
  <si>
    <t>IPI00658210 IPI00792902</t>
  </si>
  <si>
    <t>ENSP00000307491</t>
  </si>
  <si>
    <t xml:space="preserve">ICAM5 </t>
  </si>
  <si>
    <t xml:space="preserve">Intercellular adhesion molecule 5 precursor </t>
  </si>
  <si>
    <t>IPI00290456 IPI00743302</t>
  </si>
  <si>
    <t>ENSP00000221980</t>
  </si>
  <si>
    <t>Q8N6I2</t>
  </si>
  <si>
    <t>Q9UMF0</t>
  </si>
  <si>
    <t xml:space="preserve">MAG </t>
  </si>
  <si>
    <t xml:space="preserve">Myelin-associated glycoprotein precursor </t>
  </si>
  <si>
    <t>IPI00026237</t>
  </si>
  <si>
    <t>ENSP00000262624</t>
  </si>
  <si>
    <t>Q53ES7</t>
  </si>
  <si>
    <t>P20916</t>
  </si>
  <si>
    <t xml:space="preserve">FKBP4 </t>
  </si>
  <si>
    <t xml:space="preserve">FK506-binding protein 4 </t>
  </si>
  <si>
    <t>IPI00219005</t>
  </si>
  <si>
    <t>ENSP00000001008</t>
  </si>
  <si>
    <t>Q02790</t>
  </si>
  <si>
    <t xml:space="preserve">LARP1 </t>
  </si>
  <si>
    <t xml:space="preserve">Isoform 1 of La-related protein 1 </t>
  </si>
  <si>
    <t>IPI00185919 IPI00411690 IPI00643027</t>
  </si>
  <si>
    <t>ENSP00000366871 ENSP00000336721 ENSP00000285894</t>
  </si>
  <si>
    <t xml:space="preserve">ACYP2 </t>
  </si>
  <si>
    <t xml:space="preserve">Acylphosphatase-2 </t>
  </si>
  <si>
    <t>IPI00784259 IPI00216461</t>
  </si>
  <si>
    <t>ENSP00000378161 ENSP00000306448</t>
  </si>
  <si>
    <t>Q4ZFV7</t>
  </si>
  <si>
    <t>P14621</t>
  </si>
  <si>
    <t xml:space="preserve">PRKAA1 </t>
  </si>
  <si>
    <t xml:space="preserve">5'-AMP-activated protein kinase catalytic subunit alpha-1 </t>
  </si>
  <si>
    <t>IPI00872804 IPI00792482 IPI00410287 IPI00872459</t>
  </si>
  <si>
    <t>ENSP00000254690 ENSP00000380317 ENSP00000346148 ENSP00000380316</t>
  </si>
  <si>
    <t>Q86VS1 A8MTQ6</t>
  </si>
  <si>
    <t>Q13131</t>
  </si>
  <si>
    <t xml:space="preserve">MAP2K2 </t>
  </si>
  <si>
    <t xml:space="preserve">Dual specificity mitogen-activated protein kinase kinase 2 </t>
  </si>
  <si>
    <t>IPI00003783</t>
  </si>
  <si>
    <t>ENSP00000262948</t>
  </si>
  <si>
    <t>Q7Z370</t>
  </si>
  <si>
    <t>P36507</t>
  </si>
  <si>
    <t xml:space="preserve">SMAP2 </t>
  </si>
  <si>
    <t>IPI00645838 IPI00102856 IPI00645261</t>
  </si>
  <si>
    <t>ENSP00000361803 ENSP00000361793</t>
  </si>
  <si>
    <t xml:space="preserve">ARHGEF7 </t>
  </si>
  <si>
    <t xml:space="preserve">Rho guanine nucleotide exchange factor (GEF) 7 </t>
  </si>
  <si>
    <t>IPI00641543 IPI00449906</t>
  </si>
  <si>
    <t>ENSP00000218789 ENSP00000364888</t>
  </si>
  <si>
    <t>B1ALK7 B1ALK8</t>
  </si>
  <si>
    <t xml:space="preserve">RPL23 </t>
  </si>
  <si>
    <t xml:space="preserve">13 kDa protein </t>
  </si>
  <si>
    <t>IPI00791920 IPI00794091 IPI00010153 IPI00795751 IPI00795408</t>
  </si>
  <si>
    <t>ENSP00000377866 ENSP00000346039 ENSP00000367336</t>
  </si>
  <si>
    <t>Q8N4F9 Q9BTQ7</t>
  </si>
  <si>
    <t>P62829</t>
  </si>
  <si>
    <t>692a</t>
  </si>
  <si>
    <t xml:space="preserve">SPTB </t>
  </si>
  <si>
    <t xml:space="preserve">spectrin beta isoform a </t>
  </si>
  <si>
    <t>IPI00783228</t>
  </si>
  <si>
    <t>ENSP00000374372</t>
  </si>
  <si>
    <t>692b</t>
  </si>
  <si>
    <t xml:space="preserve">SPTBN2 protein </t>
  </si>
  <si>
    <t>IPI00845381</t>
  </si>
  <si>
    <t>A4QPE4</t>
  </si>
  <si>
    <t>692c</t>
  </si>
  <si>
    <t xml:space="preserve">Isoform Short of Spectrin beta chain, brain 1 </t>
  </si>
  <si>
    <t>IPI00328230</t>
  </si>
  <si>
    <t>Q53RC4</t>
  </si>
  <si>
    <t>692d</t>
  </si>
  <si>
    <t xml:space="preserve">Isoform 2 of Spectrin beta chain, brain 1 </t>
  </si>
  <si>
    <t>IPI00333015</t>
  </si>
  <si>
    <t>ENSP00000334156</t>
  </si>
  <si>
    <t>Q8WYB3</t>
  </si>
  <si>
    <t xml:space="preserve">SUCLA2 </t>
  </si>
  <si>
    <t xml:space="preserve">Isoform 2 of Succinyl-CoA ligase </t>
  </si>
  <si>
    <t>IPI00217232 IPI00464979</t>
  </si>
  <si>
    <t>ENSP00000367912 ENSP00000367923</t>
  </si>
  <si>
    <t>Q5T9Q6 Q5T9Q4</t>
  </si>
  <si>
    <t xml:space="preserve">SACM1L </t>
  </si>
  <si>
    <t xml:space="preserve">Phosphatidylinositide phosphatase SAC1 </t>
  </si>
  <si>
    <t>IPI00022275</t>
  </si>
  <si>
    <t>ENSP00000373713</t>
  </si>
  <si>
    <t>Q68D59</t>
  </si>
  <si>
    <t>Q9NTJ5</t>
  </si>
  <si>
    <t xml:space="preserve">GABRG2 </t>
  </si>
  <si>
    <t xml:space="preserve">Gamma-aminobutyric acid receptor subunit gamma-2 precursor </t>
  </si>
  <si>
    <t>IPI00000023 IPI00419200 IPI00873971</t>
  </si>
  <si>
    <t>ENSP00000354651 ENSP00000349000 ENSP00000377510</t>
  </si>
  <si>
    <t>Q9UDB3 Q6PCC3 A8MWU7</t>
  </si>
  <si>
    <t>P18507</t>
  </si>
  <si>
    <t xml:space="preserve">PHACTR1 </t>
  </si>
  <si>
    <t xml:space="preserve">Isoform 1 of Phosphatase and actin regulator 1 </t>
  </si>
  <si>
    <t>IPI00028318 IPI00748039</t>
  </si>
  <si>
    <t>ENSP00000329880 ENSP00000368655</t>
  </si>
  <si>
    <t>A8K1V2</t>
  </si>
  <si>
    <t xml:space="preserve">TBC1D15 </t>
  </si>
  <si>
    <t xml:space="preserve">Isoform 2 of TBC1 domain family member 15 </t>
  </si>
  <si>
    <t>IPI00794613</t>
  </si>
  <si>
    <t>ENSP00000376986</t>
  </si>
  <si>
    <t xml:space="preserve">KIAA1468 </t>
  </si>
  <si>
    <t xml:space="preserve">Isoform 2 of LisH domain and HEAT repeat-containing protein KIAA1468 </t>
  </si>
  <si>
    <t>IPI00023330 IPI00797368</t>
  </si>
  <si>
    <t>ENSP00000256858 ENSP00000381198</t>
  </si>
  <si>
    <t xml:space="preserve">OPCML </t>
  </si>
  <si>
    <t xml:space="preserve">Opioid-binding protein/cell adhesion molecule precursor </t>
  </si>
  <si>
    <t>IPI00001662 IPI00552450</t>
  </si>
  <si>
    <t>ENSP00000330862 ENSP00000363910</t>
  </si>
  <si>
    <t>A8K0Y0 B0AZR8</t>
  </si>
  <si>
    <t>Q14982</t>
  </si>
  <si>
    <t xml:space="preserve">COASY </t>
  </si>
  <si>
    <t xml:space="preserve">Bifunctional coenzyme A synthase </t>
  </si>
  <si>
    <t>IPI00184821 IPI00783178</t>
  </si>
  <si>
    <t>ENSP00000163059</t>
  </si>
  <si>
    <t>Q13057</t>
  </si>
  <si>
    <t xml:space="preserve">Uncharacterized protein ENSP00000343748 </t>
  </si>
  <si>
    <t>IPI00472119 IPI00419880</t>
  </si>
  <si>
    <t>ENSP00000343748 ENSP00000346050</t>
  </si>
  <si>
    <t>A6NCR2 A8K4W0</t>
  </si>
  <si>
    <t>P61247</t>
  </si>
  <si>
    <t xml:space="preserve">ATP5C1 </t>
  </si>
  <si>
    <t xml:space="preserve">Isoform Heart of ATP synthase subunit gamma, mitochondrial precursor </t>
  </si>
  <si>
    <t>IPI00395769 IPI00478410</t>
  </si>
  <si>
    <t>ENSP00000338568 ENSP00000349142</t>
  </si>
  <si>
    <t>A8KA31 Q6I9V2</t>
  </si>
  <si>
    <t xml:space="preserve">DYNLRB1 </t>
  </si>
  <si>
    <t xml:space="preserve">Isoform 1 of Dynein light chain roadblock-type 1 </t>
  </si>
  <si>
    <t>IPI00643583 IPI00412497</t>
  </si>
  <si>
    <t>ENSP00000349679 ENSP00000363979</t>
  </si>
  <si>
    <t>B1AKR6</t>
  </si>
  <si>
    <t xml:space="preserve">DBN1 </t>
  </si>
  <si>
    <t xml:space="preserve">Uncharacterized protein DBN1 </t>
  </si>
  <si>
    <t>IPI00794221</t>
  </si>
  <si>
    <t>ENSP00000377195</t>
  </si>
  <si>
    <t>A8MV58</t>
  </si>
  <si>
    <t xml:space="preserve">RAB31 </t>
  </si>
  <si>
    <t xml:space="preserve">RAB31, member RAS oncogene family </t>
  </si>
  <si>
    <t>IPI00014376</t>
  </si>
  <si>
    <t>ENSP00000304565</t>
  </si>
  <si>
    <t>Q53EY4</t>
  </si>
  <si>
    <t>Q13636</t>
  </si>
  <si>
    <t xml:space="preserve">BAG5 </t>
  </si>
  <si>
    <t xml:space="preserve">BCL2-associated athanogene 5 isoform a </t>
  </si>
  <si>
    <t>IPI00556027 IPI00007731</t>
  </si>
  <si>
    <t>ENSP00000338814 ENSP00000299204</t>
  </si>
  <si>
    <t>A8K5J7 A8CGI4</t>
  </si>
  <si>
    <t>Q9UL15</t>
  </si>
  <si>
    <t xml:space="preserve">PTPRD </t>
  </si>
  <si>
    <t xml:space="preserve">protein tyrosine phosphatase, receptor type, D isoform 2 precursor </t>
  </si>
  <si>
    <t>IPI00375547 IPI00872363 IPI00852829 IPI00872017 IPI00107819 IPI00219860 IPI00872199 IPI00796452 IPI00375548</t>
  </si>
  <si>
    <t>ENSP00000353187 ENSP00000380731 ENSP00000348812 ENSP00000380741 ENSP00000347373 ENSP00000340918 ENSP00000380735 ENSP00000351293</t>
  </si>
  <si>
    <t>Q3KPJ2 B1ALA0 Q3KPI9</t>
  </si>
  <si>
    <t xml:space="preserve">RPL30 </t>
  </si>
  <si>
    <t xml:space="preserve">60S ribosomal protein L30 </t>
  </si>
  <si>
    <t>IPI00219156 IPI00872940 IPI00794121</t>
  </si>
  <si>
    <t>ENSP00000287038 ENSP00000379382</t>
  </si>
  <si>
    <t>A8MYX5</t>
  </si>
  <si>
    <t>P62888</t>
  </si>
  <si>
    <t xml:space="preserve">TJP2 </t>
  </si>
  <si>
    <t xml:space="preserve">Isoform A1 of Tight junction protein ZO-2 </t>
  </si>
  <si>
    <t>IPI00003843 IPI00216245</t>
  </si>
  <si>
    <t>ENSP00000366453</t>
  </si>
  <si>
    <t xml:space="preserve">GAS7 </t>
  </si>
  <si>
    <t xml:space="preserve">growth arrest-specific 7 isoform b </t>
  </si>
  <si>
    <t>IPI00796810 IPI00032371 IPI00398632 IPI00216089</t>
  </si>
  <si>
    <t>ENSP00000379421 ENSP00000322608</t>
  </si>
  <si>
    <t>A8KAC2 Q53Y77 Q7Z571 Q29RX5</t>
  </si>
  <si>
    <t xml:space="preserve">PURB </t>
  </si>
  <si>
    <t xml:space="preserve">Transcriptional activator protein Pur-beta </t>
  </si>
  <si>
    <t>IPI00045051</t>
  </si>
  <si>
    <t>ENSP00000275523</t>
  </si>
  <si>
    <t>A4D2L7</t>
  </si>
  <si>
    <t>Q96QR8</t>
  </si>
  <si>
    <t xml:space="preserve">AP2A1 </t>
  </si>
  <si>
    <t xml:space="preserve">adaptor-related protein complex 2, alpha 1 subunit isoform 2 </t>
  </si>
  <si>
    <t>IPI00793223</t>
  </si>
  <si>
    <t>ENSP00000346246</t>
  </si>
  <si>
    <t xml:space="preserve">RPL6 </t>
  </si>
  <si>
    <t xml:space="preserve">60S ribosomal protein L6 </t>
  </si>
  <si>
    <t>IPI00790342 IPI00867533 IPI00329389</t>
  </si>
  <si>
    <t>ENSP00000202773</t>
  </si>
  <si>
    <t>Q9HBB3 Q8TBK5 Q8N5Z7</t>
  </si>
  <si>
    <t>Q02878</t>
  </si>
  <si>
    <t xml:space="preserve">GSTM3 </t>
  </si>
  <si>
    <t xml:space="preserve">Glutathione S-transferase Mu 3 </t>
  </si>
  <si>
    <t>IPI00246975</t>
  </si>
  <si>
    <t>ENSP00000256594</t>
  </si>
  <si>
    <t>Q59EJ5</t>
  </si>
  <si>
    <t>P21266</t>
  </si>
  <si>
    <t xml:space="preserve">TCEB2 </t>
  </si>
  <si>
    <t xml:space="preserve">elongin B isoform b </t>
  </si>
  <si>
    <t>IPI00410162 IPI00026670</t>
  </si>
  <si>
    <t>ENSP00000262306</t>
  </si>
  <si>
    <t>Q15370</t>
  </si>
  <si>
    <t xml:space="preserve">MTCH2 </t>
  </si>
  <si>
    <t xml:space="preserve">Mitochondrial carrier homolog 2 </t>
  </si>
  <si>
    <t>IPI00003833</t>
  </si>
  <si>
    <t>ENSP00000303222</t>
  </si>
  <si>
    <t>Q53G34</t>
  </si>
  <si>
    <t>Q9Y6C9</t>
  </si>
  <si>
    <t xml:space="preserve">DIRAS2 </t>
  </si>
  <si>
    <t xml:space="preserve">GTP-binding protein Di-Ras2 </t>
  </si>
  <si>
    <t>IPI00063302</t>
  </si>
  <si>
    <t>ENSP00000364919</t>
  </si>
  <si>
    <t>Q96HU8</t>
  </si>
  <si>
    <t xml:space="preserve">NDUFA8 </t>
  </si>
  <si>
    <t>IPI00219034</t>
  </si>
  <si>
    <t>ENSP00000362873</t>
  </si>
  <si>
    <t>B1AM93</t>
  </si>
  <si>
    <t>P51970</t>
  </si>
  <si>
    <t xml:space="preserve">SLC25A13 </t>
  </si>
  <si>
    <t xml:space="preserve">Mitochondrial aspartate-glutamate carrier protein </t>
  </si>
  <si>
    <t>IPI00007084 IPI00873334</t>
  </si>
  <si>
    <t>ENSP00000377858 ENSP00000265631</t>
  </si>
  <si>
    <t>Q546F9 Q53GR7</t>
  </si>
  <si>
    <t>Q9UJS0</t>
  </si>
  <si>
    <t xml:space="preserve">MAP1A </t>
  </si>
  <si>
    <t xml:space="preserve">331 kDa protein </t>
  </si>
  <si>
    <t>IPI00020356</t>
  </si>
  <si>
    <t>ENSP00000371462</t>
  </si>
  <si>
    <t xml:space="preserve">DNAJC6 </t>
  </si>
  <si>
    <t xml:space="preserve">Isoform 2 of Putative tyrosine-protein phosphatase auxilin </t>
  </si>
  <si>
    <t>IPI00184119 IPI00639806 IPI00872067</t>
  </si>
  <si>
    <t>ENSP00000360108 ENSP00000378735 ENSP00000263441</t>
  </si>
  <si>
    <t xml:space="preserve">NPM1 </t>
  </si>
  <si>
    <t xml:space="preserve">Isoform 2 of Nucleophosmin </t>
  </si>
  <si>
    <t>IPI00220740 IPI00549248</t>
  </si>
  <si>
    <t>ENSP00000341168 ENSP00000296930</t>
  </si>
  <si>
    <t>A4ZU86</t>
  </si>
  <si>
    <t xml:space="preserve">ADAM23 </t>
  </si>
  <si>
    <t xml:space="preserve">Isoform Alpha of ADAM 23 precursor </t>
  </si>
  <si>
    <t>IPI00021903 IPI00478084</t>
  </si>
  <si>
    <t>ENSP00000264377 ENSP00000363536</t>
  </si>
  <si>
    <t>A2RU59 Q53RX4</t>
  </si>
  <si>
    <t xml:space="preserve">RPS5 </t>
  </si>
  <si>
    <t xml:space="preserve">40S ribosomal protein S5 </t>
  </si>
  <si>
    <t>IPI00008433</t>
  </si>
  <si>
    <t>ENSP00000196551</t>
  </si>
  <si>
    <t>Q53G25</t>
  </si>
  <si>
    <t>P46782</t>
  </si>
  <si>
    <t xml:space="preserve">ACAN </t>
  </si>
  <si>
    <t xml:space="preserve">Isoform 2 of Aggrecan core protein precursor </t>
  </si>
  <si>
    <t>IPI00216489 IPI00291932 IPI00027377 IPI00792811 IPI00793748</t>
  </si>
  <si>
    <t>ENSP00000342398 ENSP00000341615 ENSP00000268134</t>
  </si>
  <si>
    <t>Q6PID9 Q6LE94</t>
  </si>
  <si>
    <t xml:space="preserve">MAP2K4 </t>
  </si>
  <si>
    <t xml:space="preserve">MAP2K4 protein </t>
  </si>
  <si>
    <t>IPI00789335 IPI00024674</t>
  </si>
  <si>
    <t>ENSP00000262445</t>
  </si>
  <si>
    <t>Q6FHX4</t>
  </si>
  <si>
    <t>P45985</t>
  </si>
  <si>
    <t xml:space="preserve">DYNLL2 </t>
  </si>
  <si>
    <t xml:space="preserve">Dynein light chain 2, cytoplasmic </t>
  </si>
  <si>
    <t>IPI00062037</t>
  </si>
  <si>
    <t>ENSP00000240343</t>
  </si>
  <si>
    <t>Q96FJ2</t>
  </si>
  <si>
    <t xml:space="preserve">ERC2 </t>
  </si>
  <si>
    <t xml:space="preserve">Isoform 1 of ERC protein 2 </t>
  </si>
  <si>
    <t>IPI00472614 IPI00456707</t>
  </si>
  <si>
    <t>ENSP00000288221 ENSP00000373226</t>
  </si>
  <si>
    <t xml:space="preserve">ALDH6A1 </t>
  </si>
  <si>
    <t xml:space="preserve">Methylmalonate-semialdehyde dehydrogenase </t>
  </si>
  <si>
    <t>IPI00024990</t>
  </si>
  <si>
    <t>ENSP00000342564</t>
  </si>
  <si>
    <t>O43573</t>
  </si>
  <si>
    <t>Q02252</t>
  </si>
  <si>
    <t xml:space="preserve">GAPVD1 </t>
  </si>
  <si>
    <t xml:space="preserve">Isoform 2 of GTPase-activating protein and VPS9 domain-containing protein 1 </t>
  </si>
  <si>
    <t>IPI00873087 IPI00292753 IPI00888069 IPI00302156 IPI00852719 IPI00883910</t>
  </si>
  <si>
    <t>ENSP00000297933 ENSP00000377665 ENSP00000377645 ENSP00000309582</t>
  </si>
  <si>
    <t>B0QZ63 B0QZ62 B0QZ64</t>
  </si>
  <si>
    <t xml:space="preserve">UBR4 </t>
  </si>
  <si>
    <t xml:space="preserve">Isoform 2 of E3 ubiquitin-protein ligase UBR4 </t>
  </si>
  <si>
    <t>IPI00746934 IPI00646605 IPI00640981 IPI00843999</t>
  </si>
  <si>
    <t>ENSP00000364372 ENSP00000364403</t>
  </si>
  <si>
    <t xml:space="preserve">SUCLG2 </t>
  </si>
  <si>
    <t xml:space="preserve">Succinyl-CoA ligase </t>
  </si>
  <si>
    <t>IPI00096066</t>
  </si>
  <si>
    <t>ENSP00000307432</t>
  </si>
  <si>
    <t>Q3ZCW5</t>
  </si>
  <si>
    <t>Q96I99</t>
  </si>
  <si>
    <t xml:space="preserve">GFAP </t>
  </si>
  <si>
    <t xml:space="preserve">Isoform 1 of Glial fibrillary acidic protein </t>
  </si>
  <si>
    <t>IPI00025363</t>
  </si>
  <si>
    <t>ENSP00000253408</t>
  </si>
  <si>
    <t>A1L194</t>
  </si>
  <si>
    <t xml:space="preserve">ARHGAP23 </t>
  </si>
  <si>
    <t xml:space="preserve">similar to Rho GTPase activating protein 21 isoform 3 </t>
  </si>
  <si>
    <t>IPI00740211</t>
  </si>
  <si>
    <t xml:space="preserve">EPPK1 </t>
  </si>
  <si>
    <t xml:space="preserve">Epiplakin </t>
  </si>
  <si>
    <t>IPI00010951</t>
  </si>
  <si>
    <t>Q9NSU9</t>
  </si>
  <si>
    <t>P58107</t>
  </si>
  <si>
    <t xml:space="preserve">AGPAT1 </t>
  </si>
  <si>
    <t xml:space="preserve">1-acyl-sn-glycerol-3-phosphate acyltransferase alpha </t>
  </si>
  <si>
    <t>IPI00019141</t>
  </si>
  <si>
    <t>ENSP00000337463</t>
  </si>
  <si>
    <t>A2BFI5</t>
  </si>
  <si>
    <t>Q99943</t>
  </si>
  <si>
    <t xml:space="preserve">ankyrin 2 isoform 1 </t>
  </si>
  <si>
    <t>IPI00074962 IPI00873426</t>
  </si>
  <si>
    <t>ENSP00000349588 ENSP00000378044</t>
  </si>
  <si>
    <t xml:space="preserve">C6orf134 </t>
  </si>
  <si>
    <t xml:space="preserve">cDNA FLJ13158 fis, clone NT2RP3003552 </t>
  </si>
  <si>
    <t>IPI00844295 IPI00026795 IPI00640514 IPI00329132 IPI00789297</t>
  </si>
  <si>
    <t>ENSP00000365666 ENSP00000332374 ENSP00000365662 ENSP00000365668 ENSP00000327832</t>
  </si>
  <si>
    <t>Q5JP42 A2AB28 Q5SQI0 Q86X42</t>
  </si>
  <si>
    <t xml:space="preserve">FSD1L </t>
  </si>
  <si>
    <t xml:space="preserve">fibronectin type III and SPRY domain containing 1-like isoform 1 </t>
  </si>
  <si>
    <t>IPI00513845 IPI00181727</t>
  </si>
  <si>
    <t>ENSP00000363842 ENSP00000363839</t>
  </si>
  <si>
    <t>Q5T879 Q8N450</t>
  </si>
  <si>
    <t xml:space="preserve">ATP6V1G2 </t>
  </si>
  <si>
    <t xml:space="preserve">ATPase H+ transporting lysosomal 13kDa V1 subunit G isoform 2 </t>
  </si>
  <si>
    <t>IPI00552247 IPI00032147 IPI00432760</t>
  </si>
  <si>
    <t>ENSP00000365321 ENSP00000302194 ENSP00000328075</t>
  </si>
  <si>
    <t>Q5HYU8 Q2L6F8 Q6NVJ2</t>
  </si>
  <si>
    <t>O95670</t>
  </si>
  <si>
    <t xml:space="preserve">FAM126B </t>
  </si>
  <si>
    <t xml:space="preserve">Protein FAM126B </t>
  </si>
  <si>
    <t>IPI00217616</t>
  </si>
  <si>
    <t>ENSP00000286181</t>
  </si>
  <si>
    <t>Q4ZG87</t>
  </si>
  <si>
    <t>Q8IXS8</t>
  </si>
  <si>
    <t xml:space="preserve">RAB10 </t>
  </si>
  <si>
    <t xml:space="preserve">Ras-related protein Rab-10 </t>
  </si>
  <si>
    <t>IPI00016513</t>
  </si>
  <si>
    <t>ENSP00000264710</t>
  </si>
  <si>
    <t>Q53SX4</t>
  </si>
  <si>
    <t>P61026</t>
  </si>
  <si>
    <t xml:space="preserve">SYN2 </t>
  </si>
  <si>
    <t xml:space="preserve">Isoform IIb of Synapsin-2 </t>
  </si>
  <si>
    <t>IPI00186299</t>
  </si>
  <si>
    <t>Q15530</t>
  </si>
  <si>
    <t xml:space="preserve">DLG1 </t>
  </si>
  <si>
    <t xml:space="preserve">Isoform 4 of Disks large homolog 1 </t>
  </si>
  <si>
    <t>IPI00552511 IPI00853522 IPI00552213 IPI00218729 IPI00030351 IPI00553029 IPI00552682 IPI00552376</t>
  </si>
  <si>
    <t>ENSP00000350303 ENSP00000371228 ENSP00000345731 ENSP00000321087 ENSP00000352997</t>
  </si>
  <si>
    <t>Q6PJH1 A5YKK7</t>
  </si>
  <si>
    <t xml:space="preserve">AKAP5 </t>
  </si>
  <si>
    <t xml:space="preserve">A-kinase anchor protein 5 </t>
  </si>
  <si>
    <t>IPI00307794</t>
  </si>
  <si>
    <t>ENSP00000315615</t>
  </si>
  <si>
    <t>A2RRB8</t>
  </si>
  <si>
    <t>P24588</t>
  </si>
  <si>
    <t xml:space="preserve">KIAA1688 </t>
  </si>
  <si>
    <t xml:space="preserve">KIAA1688 protein </t>
  </si>
  <si>
    <t>IPI00455851 IPI00747986</t>
  </si>
  <si>
    <t>ENSP00000366522 ENSP00000276826</t>
  </si>
  <si>
    <t>Q6PJQ0</t>
  </si>
  <si>
    <t>Q9C0H5</t>
  </si>
  <si>
    <t xml:space="preserve">SFXN1 </t>
  </si>
  <si>
    <t xml:space="preserve">Sideroflexin-1 </t>
  </si>
  <si>
    <t>IPI00009368</t>
  </si>
  <si>
    <t>ENSP00000316905</t>
  </si>
  <si>
    <t>Q9H9B4</t>
  </si>
  <si>
    <t xml:space="preserve">BLVRB </t>
  </si>
  <si>
    <t xml:space="preserve">Flavin reductase </t>
  </si>
  <si>
    <t>IPI00783862 IPI00219910</t>
  </si>
  <si>
    <t>ENSP00000263368</t>
  </si>
  <si>
    <t>P30043</t>
  </si>
  <si>
    <t xml:space="preserve">Isoform 12 of Neurofascin precursor </t>
  </si>
  <si>
    <t>IPI00477942 IPI00394655 IPI00470575</t>
  </si>
  <si>
    <t>ENSP00000356141 ENSP00000344786</t>
  </si>
  <si>
    <t>A6NIZ9 Q149P5</t>
  </si>
  <si>
    <t>750a</t>
  </si>
  <si>
    <t xml:space="preserve">KIF21A </t>
  </si>
  <si>
    <t xml:space="preserve">Isoform 2 of Kinesin-like protein KIF21A </t>
  </si>
  <si>
    <t>IPI00425405 IPI00425404</t>
  </si>
  <si>
    <t>ENSP00000354851 ENSP00000354878</t>
  </si>
  <si>
    <t>B0I1R9</t>
  </si>
  <si>
    <t>750b</t>
  </si>
  <si>
    <t xml:space="preserve">Isoform 3 of Kinesin-like protein KIF21A </t>
  </si>
  <si>
    <t>IPI00425407</t>
  </si>
  <si>
    <t>ENSP00000344501</t>
  </si>
  <si>
    <t>Q68D13</t>
  </si>
  <si>
    <t xml:space="preserve">RPL18 </t>
  </si>
  <si>
    <t xml:space="preserve">60S ribosomal protein L18 </t>
  </si>
  <si>
    <t>IPI00215719</t>
  </si>
  <si>
    <t>ENSP00000084795</t>
  </si>
  <si>
    <t>Q0QEW2</t>
  </si>
  <si>
    <t>Q07020</t>
  </si>
  <si>
    <t xml:space="preserve">AKR1A1 </t>
  </si>
  <si>
    <t xml:space="preserve">Alcohol dehydrogenase </t>
  </si>
  <si>
    <t>IPI00220271</t>
  </si>
  <si>
    <t>ENSP00000312606</t>
  </si>
  <si>
    <t>A8KAL8</t>
  </si>
  <si>
    <t>P14550</t>
  </si>
  <si>
    <t xml:space="preserve">LOC388524 </t>
  </si>
  <si>
    <t xml:space="preserve">Similar to Ribosomal protein 40 </t>
  </si>
  <si>
    <t>IPI00847766 IPI00887924 IPI00398958 IPI00798361 IPI00553164 IPI00413108 IPI00793137</t>
  </si>
  <si>
    <t>ENSP00000346067 ENSP00000346598</t>
  </si>
  <si>
    <t>A6NE09</t>
  </si>
  <si>
    <t>P08865</t>
  </si>
  <si>
    <t xml:space="preserve">GRIN2B </t>
  </si>
  <si>
    <t xml:space="preserve">Glutamate </t>
  </si>
  <si>
    <t>IPI00297933</t>
  </si>
  <si>
    <t>ENSP00000279593</t>
  </si>
  <si>
    <t>Q59HA9</t>
  </si>
  <si>
    <t>Q13224</t>
  </si>
  <si>
    <t xml:space="preserve">RPL34 </t>
  </si>
  <si>
    <t xml:space="preserve">60S ribosomal protein L34 </t>
  </si>
  <si>
    <t>IPI00219160</t>
  </si>
  <si>
    <t>ENSP00000353035</t>
  </si>
  <si>
    <t>Q5MK14</t>
  </si>
  <si>
    <t>P49207</t>
  </si>
  <si>
    <t xml:space="preserve">PCDH1 </t>
  </si>
  <si>
    <t xml:space="preserve">protocadherin 1 isoform 1 precursor </t>
  </si>
  <si>
    <t>IPI00215992 IPI00176458 IPI00872579 IPI00000024</t>
  </si>
  <si>
    <t>ENSP00000378043 ENSP00000287008 ENSP00000350122</t>
  </si>
  <si>
    <t>Q86VB4 A8K0E7</t>
  </si>
  <si>
    <t xml:space="preserve">PSMD2 </t>
  </si>
  <si>
    <t xml:space="preserve">26S proteasome non-ATPase regulatory subunit 2 </t>
  </si>
  <si>
    <t>IPI00012268</t>
  </si>
  <si>
    <t>ENSP00000310129</t>
  </si>
  <si>
    <t>Q53XQ4</t>
  </si>
  <si>
    <t>Q13200</t>
  </si>
  <si>
    <t>758a</t>
  </si>
  <si>
    <t xml:space="preserve">CACNB1 </t>
  </si>
  <si>
    <t xml:space="preserve">Isoform 2 of Voltage-dependent L-type calcium channel subunit beta-1 </t>
  </si>
  <si>
    <t>IPI00219983 IPI00183965 IPI00219984</t>
  </si>
  <si>
    <t>ENSP00000345461 ENSP00000201943</t>
  </si>
  <si>
    <t>A8K114 Q6TME4</t>
  </si>
  <si>
    <t>758b</t>
  </si>
  <si>
    <t xml:space="preserve">CACNB3 </t>
  </si>
  <si>
    <t xml:space="preserve">Isoform 3A of Voltage-dependent L-type calcium channel subunit beta-3 </t>
  </si>
  <si>
    <t>IPI00005567 IPI00031790 IPI00790515</t>
  </si>
  <si>
    <t>ENSP00000301050</t>
  </si>
  <si>
    <t>A8K0Z4</t>
  </si>
  <si>
    <t xml:space="preserve">SYT2 </t>
  </si>
  <si>
    <t xml:space="preserve">Synaptotagmin-2 </t>
  </si>
  <si>
    <t>IPI00219274</t>
  </si>
  <si>
    <t>ENSP00000356236</t>
  </si>
  <si>
    <t>A4FU00</t>
  </si>
  <si>
    <t>Q8N9I0</t>
  </si>
  <si>
    <t xml:space="preserve">ABLIM2 </t>
  </si>
  <si>
    <t xml:space="preserve">Isoform 1 of Actin-binding LIM protein 2 </t>
  </si>
  <si>
    <t>IPI00434484 IPI00479275</t>
  </si>
  <si>
    <t>ENSP00000342813 ENSP00000296372</t>
  </si>
  <si>
    <t xml:space="preserve">VARS </t>
  </si>
  <si>
    <t xml:space="preserve">Valyl-tRNA synthetase </t>
  </si>
  <si>
    <t>IPI00000873</t>
  </si>
  <si>
    <t>ENSP00000211402</t>
  </si>
  <si>
    <t>A2BEY0</t>
  </si>
  <si>
    <t>P26640</t>
  </si>
  <si>
    <t xml:space="preserve">SNX27 </t>
  </si>
  <si>
    <t xml:space="preserve">Isoform 2 of Sorting nexin-27 </t>
  </si>
  <si>
    <t>IPI00640980 IPI00645303</t>
  </si>
  <si>
    <t>ENSP00000357836 ENSP00000357834</t>
  </si>
  <si>
    <t xml:space="preserve">Putative uncharacterized protein DKFZp686A1849 </t>
  </si>
  <si>
    <t>IPI00552648</t>
  </si>
  <si>
    <t>ENSP00000371108</t>
  </si>
  <si>
    <t>Q5HYL1</t>
  </si>
  <si>
    <t xml:space="preserve">CAPRIN1 </t>
  </si>
  <si>
    <t xml:space="preserve">Isoform 2 of Caprin-1 </t>
  </si>
  <si>
    <t>IPI00873926 IPI00783872 IPI00030910</t>
  </si>
  <si>
    <t>ENSP00000374296 ENSP00000340329 ENSP00000257845</t>
  </si>
  <si>
    <t xml:space="preserve">IGHM </t>
  </si>
  <si>
    <t xml:space="preserve">IGHM protein </t>
  </si>
  <si>
    <t>IPI00884293 IPI00884141 IPI00884452 IPI00884180 IPI00883614 IPI00479708 IPI00477090 IPI00549291 IPI00828205</t>
  </si>
  <si>
    <t>ENSP00000375000 ENSP00000375001</t>
  </si>
  <si>
    <t>Q9BQB8 Q6GMX5 Q8WUX4 Q96EY0 Q9BU10 Q96AA6 Q5FWG0 Q6GMY2 Q86TT1</t>
  </si>
  <si>
    <t>P20769 P01871</t>
  </si>
  <si>
    <t xml:space="preserve">KRT2 </t>
  </si>
  <si>
    <t xml:space="preserve">Keratin, type II cytoskeletal 2 epidermal </t>
  </si>
  <si>
    <t>IPI00021304</t>
  </si>
  <si>
    <t>ENSP00000310861</t>
  </si>
  <si>
    <t>P35908</t>
  </si>
  <si>
    <t xml:space="preserve">TPM4 </t>
  </si>
  <si>
    <t xml:space="preserve">Isoform 1 of Tropomyosin alpha-4 chain </t>
  </si>
  <si>
    <t>IPI00010779</t>
  </si>
  <si>
    <t>ENSP00000300933</t>
  </si>
  <si>
    <t>Q5U0D9</t>
  </si>
  <si>
    <t xml:space="preserve">FYN </t>
  </si>
  <si>
    <t xml:space="preserve">Isoform 1 of Proto-oncogene tyrosine-protein kinase Fyn </t>
  </si>
  <si>
    <t>IPI00219012</t>
  </si>
  <si>
    <t>ENSP00000357656</t>
  </si>
  <si>
    <t xml:space="preserve">UBC;RPS27A;UBB </t>
  </si>
  <si>
    <t xml:space="preserve">44 kDa protein </t>
  </si>
  <si>
    <t>IPI00743650 IPI00794205 IPI00654754 IPI00794211 IPI00418813 IPI00798155 IPI00784990 IPI00789823 IPI00792139 IPI00797482 IPI00797400 IPI00792712 IPI00790633 IPI00456429 IPI00789107 IPI00798127 IPI00873444 IPI00796007 IPI00873004 IPI00796600 IPI00744274 IPI00793810 IPI00793330 IPI00794925 IPI00719280 IPI00179330 IPI00793729 IPI00795527 IPI00743241</t>
  </si>
  <si>
    <t>ENSP00000365976 ENSP00000343469 ENSP00000376199 ENSP00000352469 ENSP00000344818 ENSP00000376200 ENSP00000376189 ENSP00000365975 ENSP00000304697 ENSP00000272317 ENSP00000365977</t>
  </si>
  <si>
    <t>Q49A90 Q6ZRT8 A8CGI2 Q5UGI3 A8K674 Q3MIH3 Q5U5U6 Q5RKT7 Q96C32</t>
  </si>
  <si>
    <t>P62988 P62987 P62979</t>
  </si>
  <si>
    <t xml:space="preserve">CLASP1 </t>
  </si>
  <si>
    <t xml:space="preserve">Isoform 1 of CLIP-associating protein 1 </t>
  </si>
  <si>
    <t>IPI00396279 IPI00828013 IPI00744551</t>
  </si>
  <si>
    <t>ENSP00000263710 ENSP00000380717 ENSP00000365365</t>
  </si>
  <si>
    <t>A2RU21 Q68D09</t>
  </si>
  <si>
    <t xml:space="preserve">RPL12 </t>
  </si>
  <si>
    <t xml:space="preserve">60S ribosomal protein L12 </t>
  </si>
  <si>
    <t>IPI00024933</t>
  </si>
  <si>
    <t>ENSP00000354739</t>
  </si>
  <si>
    <t>Q59FI9</t>
  </si>
  <si>
    <t>P30050</t>
  </si>
  <si>
    <t xml:space="preserve">MARK1 </t>
  </si>
  <si>
    <t xml:space="preserve">Isoform 1 of Serine/threonine-protein kinase MARK1 </t>
  </si>
  <si>
    <t>IPI00185037</t>
  </si>
  <si>
    <t>ENSP00000355884</t>
  </si>
  <si>
    <t>Q9H051</t>
  </si>
  <si>
    <t xml:space="preserve">AHSA1 </t>
  </si>
  <si>
    <t xml:space="preserve">Activator of 90 kDa heat shock protein ATPase homolog 1 </t>
  </si>
  <si>
    <t>IPI00030706</t>
  </si>
  <si>
    <t>ENSP00000216479</t>
  </si>
  <si>
    <t>O95433</t>
  </si>
  <si>
    <t xml:space="preserve">PYGM </t>
  </si>
  <si>
    <t xml:space="preserve">Glycogen phosphorylase, muscle form </t>
  </si>
  <si>
    <t>IPI00218130</t>
  </si>
  <si>
    <t>ENSP00000164139</t>
  </si>
  <si>
    <t>P11217</t>
  </si>
  <si>
    <t xml:space="preserve">HNRNPH3 </t>
  </si>
  <si>
    <t xml:space="preserve">Isoform 1 of Heterogeneous nuclear ribonucleoprotein H3 </t>
  </si>
  <si>
    <t>IPI00013877 IPI00216492 IPI00216494 IPI00216493</t>
  </si>
  <si>
    <t>ENSP00000265866 ENSP00000346726</t>
  </si>
  <si>
    <t>Q53F48 A8K682</t>
  </si>
  <si>
    <t xml:space="preserve">ITPR1 </t>
  </si>
  <si>
    <t xml:space="preserve">Isoform 1 of Inositol 1,4,5-trisphosphate receptor type 1 </t>
  </si>
  <si>
    <t>IPI00333753 IPI00218661 IPI00218658 IPI00218659 IPI00218660 IPI00218662 IPI00218664 IPI00218663</t>
  </si>
  <si>
    <t>ENSP00000349029 ENSP00000306253 ENSP00000349597 ENSP00000346595</t>
  </si>
  <si>
    <t>Q59H91</t>
  </si>
  <si>
    <t xml:space="preserve">COL1A1 </t>
  </si>
  <si>
    <t xml:space="preserve">Collagen alpha-1(I) chain precursor </t>
  </si>
  <si>
    <t>IPI00297646</t>
  </si>
  <si>
    <t>ENSP00000225964</t>
  </si>
  <si>
    <t>Q14042</t>
  </si>
  <si>
    <t>P02452</t>
  </si>
  <si>
    <t xml:space="preserve">ELMO2 </t>
  </si>
  <si>
    <t xml:space="preserve">ELMO2 protein </t>
  </si>
  <si>
    <t>IPI00642462 IPI00260090 IPI00640649</t>
  </si>
  <si>
    <t>ENSP00000361249 ENSP00000290246 ENSP00000326172</t>
  </si>
  <si>
    <t>Q7Z5G9 Q5JVZ5</t>
  </si>
  <si>
    <t xml:space="preserve">GPSM1 </t>
  </si>
  <si>
    <t xml:space="preserve">Isoform 1 of G-protein-signaling modulator 1 </t>
  </si>
  <si>
    <t>IPI00479065 IPI00004948</t>
  </si>
  <si>
    <t>ENSP00000346797 ENSP00000291775</t>
  </si>
  <si>
    <t>B1B0W3 A9Z1X4</t>
  </si>
  <si>
    <t xml:space="preserve">COX7A2L </t>
  </si>
  <si>
    <t xml:space="preserve">Cytochrome c oxidase subunit VIIa-related protein, mitochondrial precursor </t>
  </si>
  <si>
    <t>IPI00022421</t>
  </si>
  <si>
    <t>ENSP00000234301</t>
  </si>
  <si>
    <t>Q6FGA0</t>
  </si>
  <si>
    <t>O14548</t>
  </si>
  <si>
    <t xml:space="preserve">HNRNPA2B1 </t>
  </si>
  <si>
    <t xml:space="preserve">Isoform A2 of Heterogeneous nuclear ribonucleoproteins A2/B1 </t>
  </si>
  <si>
    <t>IPI00414696 IPI00396378</t>
  </si>
  <si>
    <t>ENSP00000354021 ENSP00000346694</t>
  </si>
  <si>
    <t xml:space="preserve">PEA15 </t>
  </si>
  <si>
    <t xml:space="preserve">Astrocytic phosphoprotein PEA-15 </t>
  </si>
  <si>
    <t>IPI00014850 IPI00643342 IPI00552198</t>
  </si>
  <si>
    <t>ENSP00000353660 ENSP00000357054 ENSP00000357056</t>
  </si>
  <si>
    <t>B1AKZ4 B1AKZ3 B1AKZ5</t>
  </si>
  <si>
    <t>Q15121</t>
  </si>
  <si>
    <t xml:space="preserve">CRKL </t>
  </si>
  <si>
    <t xml:space="preserve">Crk-like protein </t>
  </si>
  <si>
    <t>IPI00004839</t>
  </si>
  <si>
    <t>ENSP00000346300</t>
  </si>
  <si>
    <t>A8KA44</t>
  </si>
  <si>
    <t>P46109</t>
  </si>
  <si>
    <t xml:space="preserve">USP9X </t>
  </si>
  <si>
    <t xml:space="preserve">ubiquitin specific protease 9, X-linked isoform 3 </t>
  </si>
  <si>
    <t>IPI00221012 IPI00003964</t>
  </si>
  <si>
    <t>ENSP00000316357 ENSP00000367558</t>
  </si>
  <si>
    <t>Q59EZ5</t>
  </si>
  <si>
    <t xml:space="preserve">RICH2 </t>
  </si>
  <si>
    <t xml:space="preserve">Uncharacterized protein ENSP00000342566 </t>
  </si>
  <si>
    <t>IPI00791844 IPI00746756</t>
  </si>
  <si>
    <t>ENSP00000342566 ENSP00000262444</t>
  </si>
  <si>
    <t>A6NCP5</t>
  </si>
  <si>
    <t>Q17R89</t>
  </si>
  <si>
    <t xml:space="preserve">VCPIP1 </t>
  </si>
  <si>
    <t xml:space="preserve">Deubiquitinating protein VCIP135 </t>
  </si>
  <si>
    <t>IPI00064162</t>
  </si>
  <si>
    <t>ENSP00000309031</t>
  </si>
  <si>
    <t>Q96JH7</t>
  </si>
  <si>
    <t xml:space="preserve">MTCH1 </t>
  </si>
  <si>
    <t xml:space="preserve">Mitochondrial carrier homolog 1 </t>
  </si>
  <si>
    <t>IPI00514366 IPI00386258 IPI00844338 IPI00554789 IPI00479697</t>
  </si>
  <si>
    <t>ENSP00000362651 ENSP00000362730 ENSP00000338712 ENSP00000362718</t>
  </si>
  <si>
    <t>Q5TDC2 A8KAX5 Q8IW90 Q9Y374 A4FVA6</t>
  </si>
  <si>
    <t xml:space="preserve">CAMK4 </t>
  </si>
  <si>
    <t xml:space="preserve">Calcium/calmodulin-dependent protein kinase type IV </t>
  </si>
  <si>
    <t>IPI00430411</t>
  </si>
  <si>
    <t>ENSP00000282356</t>
  </si>
  <si>
    <t>Q16566</t>
  </si>
  <si>
    <t xml:space="preserve">HNRNPH2 </t>
  </si>
  <si>
    <t xml:space="preserve">Heterogeneous nuclear ribonucleoprotein H2 </t>
  </si>
  <si>
    <t>IPI00026230</t>
  </si>
  <si>
    <t>ENSP00000361927</t>
  </si>
  <si>
    <t>A1L400</t>
  </si>
  <si>
    <t>P55795</t>
  </si>
  <si>
    <t xml:space="preserve">OLA1 </t>
  </si>
  <si>
    <t xml:space="preserve">Isoform 3 of Obg-like ATPase 1 </t>
  </si>
  <si>
    <t>IPI00216106 IPI00290416</t>
  </si>
  <si>
    <t>ENSP00000340167 ENSP00000284719</t>
  </si>
  <si>
    <t>Q53SW9</t>
  </si>
  <si>
    <t xml:space="preserve">PBXIP1 </t>
  </si>
  <si>
    <t xml:space="preserve">Isoform 2 of Pre-B-cell leukemia transcription factor-interacting protein 1 </t>
  </si>
  <si>
    <t>IPI00645060 IPI00332106</t>
  </si>
  <si>
    <t>ENSP00000357450 ENSP00000311550</t>
  </si>
  <si>
    <t xml:space="preserve">SRP9 </t>
  </si>
  <si>
    <t xml:space="preserve">Signal recognition particle 9 kDa protein </t>
  </si>
  <si>
    <t>IPI00642816</t>
  </si>
  <si>
    <t>ENSP00000305230</t>
  </si>
  <si>
    <t>A8K0N0</t>
  </si>
  <si>
    <t>P49458</t>
  </si>
  <si>
    <t xml:space="preserve">RABEP1 </t>
  </si>
  <si>
    <t xml:space="preserve">Isoform 1 of Rab GTPase-binding effector protein 1 </t>
  </si>
  <si>
    <t>IPI00293009 IPI00412712</t>
  </si>
  <si>
    <t>ENSP00000262477 ENSP00000339569</t>
  </si>
  <si>
    <t>Q05BX6</t>
  </si>
  <si>
    <t xml:space="preserve">RANGAP1 </t>
  </si>
  <si>
    <t xml:space="preserve">Ran GTPase-activating protein 1 </t>
  </si>
  <si>
    <t>IPI00294879</t>
  </si>
  <si>
    <t>ENSP00000348577</t>
  </si>
  <si>
    <t>Q8WUS7</t>
  </si>
  <si>
    <t>P46060</t>
  </si>
  <si>
    <t xml:space="preserve">BAIAP2 </t>
  </si>
  <si>
    <t xml:space="preserve">Isoform 5 of Brain-specific angiogenesis inhibitor 1-associated protein 2 </t>
  </si>
  <si>
    <t>IPI00180292 IPI00647603 IPI00185159 IPI00644120 IPI00299088</t>
  </si>
  <si>
    <t>ENSP00000313974 ENSP00000315685 ENSP00000316338</t>
  </si>
  <si>
    <t xml:space="preserve">Dihydropyrimidinase-like 2 long form (Fragment) </t>
  </si>
  <si>
    <t>IPI00883655</t>
  </si>
  <si>
    <t>A9CQZ4</t>
  </si>
  <si>
    <t xml:space="preserve">FRAP1 </t>
  </si>
  <si>
    <t xml:space="preserve">FKBP12-rapamycin complex-associated protein </t>
  </si>
  <si>
    <t>IPI00031410 IPI00643451</t>
  </si>
  <si>
    <t>ENSP00000354558 ENSP00000366034</t>
  </si>
  <si>
    <t>Q4LE76 B1AKP8</t>
  </si>
  <si>
    <t>P42345</t>
  </si>
  <si>
    <t xml:space="preserve">MGEA5 </t>
  </si>
  <si>
    <t xml:space="preserve">Bifunctional protein NCOAT </t>
  </si>
  <si>
    <t>IPI00477231</t>
  </si>
  <si>
    <t>ENSP00000354850</t>
  </si>
  <si>
    <t xml:space="preserve">PITPNM1 </t>
  </si>
  <si>
    <t xml:space="preserve">Isoform 2 of Membrane-associated phosphatidylinositol transfer protein 1 </t>
  </si>
  <si>
    <t>IPI00791675 IPI00307758</t>
  </si>
  <si>
    <t>ENSP00000348772</t>
  </si>
  <si>
    <t xml:space="preserve">CST3 </t>
  </si>
  <si>
    <t xml:space="preserve">Cystatin-C precursor </t>
  </si>
  <si>
    <t>IPI00032293</t>
  </si>
  <si>
    <t>ENSP00000366124</t>
  </si>
  <si>
    <t>P01034</t>
  </si>
  <si>
    <t xml:space="preserve">ADD1 protein </t>
  </si>
  <si>
    <t>IPI00253279</t>
  </si>
  <si>
    <t>ENSP00000348100</t>
  </si>
  <si>
    <t>Q16155</t>
  </si>
  <si>
    <t xml:space="preserve">FKBP8 </t>
  </si>
  <si>
    <t xml:space="preserve">FK506-binding protein 8 </t>
  </si>
  <si>
    <t>IPI00328161 IPI00640341</t>
  </si>
  <si>
    <t>ENSP00000222308</t>
  </si>
  <si>
    <t>Q53GU3 Q86YK6</t>
  </si>
  <si>
    <t>Q14318</t>
  </si>
  <si>
    <t xml:space="preserve">EXOC4 </t>
  </si>
  <si>
    <t xml:space="preserve">Exocyst complex component 4 </t>
  </si>
  <si>
    <t>IPI00059279</t>
  </si>
  <si>
    <t>ENSP00000253861</t>
  </si>
  <si>
    <t>Q541U8</t>
  </si>
  <si>
    <t>Q96A65</t>
  </si>
  <si>
    <t xml:space="preserve">MOSC2 </t>
  </si>
  <si>
    <t xml:space="preserve">Isoform 1 of MOSC domain-containing protein 2, mitochondrial precursor </t>
  </si>
  <si>
    <t>IPI00329552</t>
  </si>
  <si>
    <t>ENSP00000355880</t>
  </si>
  <si>
    <t xml:space="preserve">FN3K </t>
  </si>
  <si>
    <t xml:space="preserve">Fructosamine-3-kinase </t>
  </si>
  <si>
    <t>IPI00023729</t>
  </si>
  <si>
    <t>ENSP00000300784</t>
  </si>
  <si>
    <t>Q9H479</t>
  </si>
  <si>
    <t xml:space="preserve">WIPI2 </t>
  </si>
  <si>
    <t xml:space="preserve">Isoform 1 of WD repeat domain phosphoinositide-interacting protein 2 </t>
  </si>
  <si>
    <t>IPI2 IPI2 IPI2 IPI2 IPI2 IPI2</t>
  </si>
  <si>
    <t>ENSP00000288828 ENSP00000313532 ENSP00000371821</t>
  </si>
  <si>
    <t>Q63Z38 Q6ZV51</t>
  </si>
  <si>
    <t xml:space="preserve">TJP1 </t>
  </si>
  <si>
    <t xml:space="preserve">Isoform Long of Tight junction protein ZO-1 </t>
  </si>
  <si>
    <t>IPI00216219</t>
  </si>
  <si>
    <t>ENSP00000281537</t>
  </si>
  <si>
    <t>A9CQZ8</t>
  </si>
  <si>
    <t xml:space="preserve">NEGR1 </t>
  </si>
  <si>
    <t xml:space="preserve">NEGR1 protein </t>
  </si>
  <si>
    <t>IPI00645710 IPI00176221</t>
  </si>
  <si>
    <t>ENSP00000305938 ENSP00000350364</t>
  </si>
  <si>
    <t>Q68DZ8</t>
  </si>
  <si>
    <t>Q7Z3B1</t>
  </si>
  <si>
    <t xml:space="preserve">CADPS2 </t>
  </si>
  <si>
    <t xml:space="preserve">Isoform 1 of Calcium-dependent secretion activator 2 </t>
  </si>
  <si>
    <t>IPI00384264 IPI00550275 IPI00873837</t>
  </si>
  <si>
    <t>ENSP00000333940 ENSP00000380833</t>
  </si>
  <si>
    <t>A4D0X3</t>
  </si>
  <si>
    <t xml:space="preserve">CORO2B </t>
  </si>
  <si>
    <t xml:space="preserve">coronin, actin binding protein, 2B </t>
  </si>
  <si>
    <t>IPI00298912</t>
  </si>
  <si>
    <t>ENSP00000261861</t>
  </si>
  <si>
    <t>A8K0W3</t>
  </si>
  <si>
    <t>Q9UQ03</t>
  </si>
  <si>
    <t xml:space="preserve">Isoform B of Calcium/calmodulin-dependent protein kinase type II alpha chain </t>
  </si>
  <si>
    <t>IPI00550056</t>
  </si>
  <si>
    <t xml:space="preserve">EPRS </t>
  </si>
  <si>
    <t xml:space="preserve">Bifunctional aminoacyl-tRNA synthetase </t>
  </si>
  <si>
    <t>IPI00013452</t>
  </si>
  <si>
    <t>ENSP00000355890</t>
  </si>
  <si>
    <t>Q3KQZ8</t>
  </si>
  <si>
    <t>P07814</t>
  </si>
  <si>
    <t xml:space="preserve">NDUFS6 </t>
  </si>
  <si>
    <t>IPI00025344</t>
  </si>
  <si>
    <t>ENSP00000274137</t>
  </si>
  <si>
    <t>Q6IBC4</t>
  </si>
  <si>
    <t>O75380</t>
  </si>
  <si>
    <t xml:space="preserve">RPH3A </t>
  </si>
  <si>
    <t xml:space="preserve">Isoform 1 of Rabphilin-3A </t>
  </si>
  <si>
    <t>IPI00032227 IPI00796688</t>
  </si>
  <si>
    <t>ENSP00000374036</t>
  </si>
  <si>
    <t>Q6PJY8</t>
  </si>
  <si>
    <t xml:space="preserve">PEX5L </t>
  </si>
  <si>
    <t xml:space="preserve">Isoform 2 of PEX5-related protein </t>
  </si>
  <si>
    <t>IPI00163742 IPI00477011 IPI00009809 IPI00872960</t>
  </si>
  <si>
    <t>ENSP00000372039 ENSP00000263962 ENSP00000263963 ENSP00000376420</t>
  </si>
  <si>
    <t>A8MXR2</t>
  </si>
  <si>
    <t xml:space="preserve">CENTG1 </t>
  </si>
  <si>
    <t xml:space="preserve">Isoform 1 of Centaurin-gamma-1 </t>
  </si>
  <si>
    <t>IPI00217393</t>
  </si>
  <si>
    <t>ENSP00000328160</t>
  </si>
  <si>
    <t xml:space="preserve">RPS6KA2 </t>
  </si>
  <si>
    <t xml:space="preserve">Isoform 2 of Ribosomal protein S6 kinase alpha-2 </t>
  </si>
  <si>
    <t>IPI00478653 IPI00300321</t>
  </si>
  <si>
    <t>ENSP00000355831 ENSP00000265678</t>
  </si>
  <si>
    <t>A6NND1</t>
  </si>
  <si>
    <t xml:space="preserve">SDHB </t>
  </si>
  <si>
    <t xml:space="preserve">Succinate dehydrogenase </t>
  </si>
  <si>
    <t>IPI00294911</t>
  </si>
  <si>
    <t>ENSP00000364649</t>
  </si>
  <si>
    <t>Q0QEY7</t>
  </si>
  <si>
    <t>P21912</t>
  </si>
  <si>
    <t xml:space="preserve">SMARCE1 </t>
  </si>
  <si>
    <t xml:space="preserve">18 kDa protein </t>
  </si>
  <si>
    <t>IPI00793699 IPI00017669 IPI00796698 IPI00470489 IPI00794957</t>
  </si>
  <si>
    <t>ENSP00000323967 ENSP00000367039</t>
  </si>
  <si>
    <t xml:space="preserve">HCN2 </t>
  </si>
  <si>
    <t xml:space="preserve">Potassium/sodium hyperpolarization-activated cyclic nucleotide-gated channel 2 </t>
  </si>
  <si>
    <t>IPI00218946</t>
  </si>
  <si>
    <t>ENSP00000251287</t>
  </si>
  <si>
    <t>Q09ND3</t>
  </si>
  <si>
    <t>Q9UL51</t>
  </si>
  <si>
    <t xml:space="preserve">ARL3 </t>
  </si>
  <si>
    <t xml:space="preserve">ADP-ribosylation factor-like protein 3 </t>
  </si>
  <si>
    <t>IPI00003327</t>
  </si>
  <si>
    <t>ENSP00000260746</t>
  </si>
  <si>
    <t>Q53X83</t>
  </si>
  <si>
    <t>P36405</t>
  </si>
  <si>
    <t xml:space="preserve">RARS </t>
  </si>
  <si>
    <t xml:space="preserve">Isoform Complexed of Arginyl-tRNA synthetase, cytoplasmic </t>
  </si>
  <si>
    <t>IPI00004860</t>
  </si>
  <si>
    <t>ENSP00000231572</t>
  </si>
  <si>
    <t>Q53GY4</t>
  </si>
  <si>
    <t xml:space="preserve">FAM148C </t>
  </si>
  <si>
    <t xml:space="preserve">similar to hCG1659953 </t>
  </si>
  <si>
    <t>IPI00739203 IPI00888686</t>
  </si>
  <si>
    <t>ENSP00000328677</t>
  </si>
  <si>
    <t>Q8TF44</t>
  </si>
  <si>
    <t xml:space="preserve">NAMPT </t>
  </si>
  <si>
    <t xml:space="preserve">Isoform 1 of Nicotinamide phosphoribosyltransferase </t>
  </si>
  <si>
    <t>IPI00018873 IPI00472879</t>
  </si>
  <si>
    <t>ENSP00000222553 ENSP00000279434</t>
  </si>
  <si>
    <t>A4D0Q9 Q5SYT8</t>
  </si>
  <si>
    <t xml:space="preserve">ECH1 </t>
  </si>
  <si>
    <t xml:space="preserve">Delta(3,5)-Delta(2,4)-dienoyl-CoA isomerase, mitochondrial precursor </t>
  </si>
  <si>
    <t>IPI00011416</t>
  </si>
  <si>
    <t>ENSP00000221418</t>
  </si>
  <si>
    <t>A8K745</t>
  </si>
  <si>
    <t>Q13011</t>
  </si>
  <si>
    <t xml:space="preserve">FARP1 </t>
  </si>
  <si>
    <t xml:space="preserve">FERM, RhoGEF, and pleckstrin domain protein 1 isoform 2 </t>
  </si>
  <si>
    <t>IPI00418590</t>
  </si>
  <si>
    <t>ENSP00000365765</t>
  </si>
  <si>
    <t>Q5JVI9</t>
  </si>
  <si>
    <t xml:space="preserve">MACROD1 </t>
  </si>
  <si>
    <t xml:space="preserve">MACRO domain-containing protein 1 </t>
  </si>
  <si>
    <t>IPI00155601</t>
  </si>
  <si>
    <t>ENSP00000255681</t>
  </si>
  <si>
    <t>Q9BQ69</t>
  </si>
  <si>
    <t xml:space="preserve">TLN1 </t>
  </si>
  <si>
    <t xml:space="preserve">Talin-1 </t>
  </si>
  <si>
    <t>IPI00298994</t>
  </si>
  <si>
    <t>ENSP00000316029</t>
  </si>
  <si>
    <t>Q5TCU6</t>
  </si>
  <si>
    <t>Q9Y490</t>
  </si>
  <si>
    <t xml:space="preserve">LIPE </t>
  </si>
  <si>
    <t xml:space="preserve">Isoform 2 of Hormone-sensitive lipase </t>
  </si>
  <si>
    <t>IPI00419542 IPI00643204 IPI00641988</t>
  </si>
  <si>
    <t>ENSP00000244289</t>
  </si>
  <si>
    <t>A8K8W7</t>
  </si>
  <si>
    <t xml:space="preserve">AASDHPPT </t>
  </si>
  <si>
    <t xml:space="preserve">L-aminoadipate-semialdehyde dehydrogenase-phosphopantetheinyl transferase </t>
  </si>
  <si>
    <t>IPI00250297</t>
  </si>
  <si>
    <t>ENSP00000278618</t>
  </si>
  <si>
    <t>Q9NRN7</t>
  </si>
  <si>
    <t xml:space="preserve">RAB11FIP5 </t>
  </si>
  <si>
    <t xml:space="preserve">Rab11 family-interacting protein 5 </t>
  </si>
  <si>
    <t>IPI00022033 IPI00783285</t>
  </si>
  <si>
    <t>ENSP00000258098 ENSP00000374159</t>
  </si>
  <si>
    <t>Q2Z1P3 Q9UFM0</t>
  </si>
  <si>
    <t>Q9BXF6</t>
  </si>
  <si>
    <t xml:space="preserve">TXNRD2 </t>
  </si>
  <si>
    <t xml:space="preserve">Uncharacterized protein TXNRD2 </t>
  </si>
  <si>
    <t>IPI00871724 IPI00220566 IPI00853628 IPI00883874 IPI00377218 IPI00853011 IPI00157820</t>
  </si>
  <si>
    <t>ENSP00000334518 ENSP00000383360 ENSP00000383363 ENSP00000354511 ENSP00000383369</t>
  </si>
  <si>
    <t>A8MPV2 A8MPV9 Q59ET7</t>
  </si>
  <si>
    <t xml:space="preserve">HNRNPD </t>
  </si>
  <si>
    <t xml:space="preserve">Isoform 2 of Heterogeneous nuclear ribonucleoprotein D0 </t>
  </si>
  <si>
    <t>IPI00220683 IPI00028888 IPI00220685 IPI00220684 IPI00477150</t>
  </si>
  <si>
    <t>ENSP00000305860 ENSP00000313199 ENSP00000313327 ENSP00000307544</t>
  </si>
  <si>
    <t>A8K9J2 Q12771</t>
  </si>
  <si>
    <t xml:space="preserve">SYNPO </t>
  </si>
  <si>
    <t xml:space="preserve">Isoform 1 of Synaptopodin </t>
  </si>
  <si>
    <t>IPI00413058 IPI00413060</t>
  </si>
  <si>
    <t>ENSP00000315289</t>
  </si>
  <si>
    <t>A5PKZ8</t>
  </si>
  <si>
    <t xml:space="preserve">ACOT7 </t>
  </si>
  <si>
    <t xml:space="preserve">acyl-CoA thioesterase 7 isoform hBACHa </t>
  </si>
  <si>
    <t>IPI00395748 IPI00746126 IPI00219451 IPI00883762 IPI00010415 IPI00219452 IPI00395469</t>
  </si>
  <si>
    <t>ENSP00000354615 ENSP00000367091 ENSP00000367076 ENSP00000367086 ENSP00000367073 ENSP00000367089</t>
  </si>
  <si>
    <t>A8K0K7 A8K837 A8K232 A8K6B8</t>
  </si>
  <si>
    <t xml:space="preserve">LOC100134045 </t>
  </si>
  <si>
    <t xml:space="preserve">similar to tensin 3 </t>
  </si>
  <si>
    <t>IPI00887835 IPI00854869 IPI00654623 IPI00658152</t>
  </si>
  <si>
    <t>ENSP00000347968 ENSP00000312143</t>
  </si>
  <si>
    <t>Q8NDL6</t>
  </si>
  <si>
    <t xml:space="preserve">CPNE3 </t>
  </si>
  <si>
    <t xml:space="preserve">Copine-3 </t>
  </si>
  <si>
    <t>IPI00024403</t>
  </si>
  <si>
    <t>ENSP00000198765</t>
  </si>
  <si>
    <t>A8KA47</t>
  </si>
  <si>
    <t>O75131</t>
  </si>
  <si>
    <t xml:space="preserve">AK3L1 </t>
  </si>
  <si>
    <t xml:space="preserve">Adenylate kinase isoenzyme 4, mitochondrial </t>
  </si>
  <si>
    <t>IPI00016568 IPI00787868 IPI00738805</t>
  </si>
  <si>
    <t>ENSP00000294419</t>
  </si>
  <si>
    <t>P27144</t>
  </si>
  <si>
    <t xml:space="preserve">MAP7D1 </t>
  </si>
  <si>
    <t xml:space="preserve">Isoform 4 of MAP7 domain-containing protein 1 </t>
  </si>
  <si>
    <t>IPI00867630 IPI00654605</t>
  </si>
  <si>
    <t>ENSP00000362243 ENSP00000362244</t>
  </si>
  <si>
    <t>Q6NX58</t>
  </si>
  <si>
    <t xml:space="preserve">MYO1D </t>
  </si>
  <si>
    <t xml:space="preserve">Isoform 1 of Myosin-Id </t>
  </si>
  <si>
    <t>IPI00329719</t>
  </si>
  <si>
    <t>ENSP00000324527</t>
  </si>
  <si>
    <t>A6H8V3</t>
  </si>
  <si>
    <t xml:space="preserve">CORO1C </t>
  </si>
  <si>
    <t xml:space="preserve">Coronin-1C_i3 protein </t>
  </si>
  <si>
    <t>IPI00867509</t>
  </si>
  <si>
    <t>ENSP00000261401</t>
  </si>
  <si>
    <t>A7MAP0</t>
  </si>
  <si>
    <t>Q9ULV4</t>
  </si>
  <si>
    <t xml:space="preserve">ATG3 </t>
  </si>
  <si>
    <t xml:space="preserve">Isoform 2 of Autophagy-related protein 3 </t>
  </si>
  <si>
    <t>IPI00449201 IPI00022254</t>
  </si>
  <si>
    <t>ENSP00000283290</t>
  </si>
  <si>
    <t xml:space="preserve">Isoform 4 of Rho guanine nucleotide exchange factor 7 </t>
  </si>
  <si>
    <t>IPI00449909 IPI00449907 IPI00449908</t>
  </si>
  <si>
    <t>ENSP00000364893 ENSP00000364875 ENSP00000325994</t>
  </si>
  <si>
    <t>B1ALK5 B1ALK6</t>
  </si>
  <si>
    <t xml:space="preserve">TUBA1B </t>
  </si>
  <si>
    <t xml:space="preserve">TUBA1B protein </t>
  </si>
  <si>
    <t>IPI00793930</t>
  </si>
  <si>
    <t>Q8WU19</t>
  </si>
  <si>
    <t xml:space="preserve">ECHS1 </t>
  </si>
  <si>
    <t xml:space="preserve">Enoyl-CoA hydratase, mitochondrial precursor </t>
  </si>
  <si>
    <t>IPI00024993</t>
  </si>
  <si>
    <t>ENSP00000357535</t>
  </si>
  <si>
    <t>P30084</t>
  </si>
  <si>
    <t xml:space="preserve">Putative uncharacterized protein DKFZp451J0218 </t>
  </si>
  <si>
    <t>IPI00395772</t>
  </si>
  <si>
    <t>ENSP00000338576</t>
  </si>
  <si>
    <t>Q2PS10</t>
  </si>
  <si>
    <t xml:space="preserve">TRAP1 </t>
  </si>
  <si>
    <t xml:space="preserve">Heat shock protein 75 kDa, mitochondrial precursor </t>
  </si>
  <si>
    <t>IPI00030275</t>
  </si>
  <si>
    <t>ENSP00000246957</t>
  </si>
  <si>
    <t>Q53FS6</t>
  </si>
  <si>
    <t>Q12931</t>
  </si>
  <si>
    <t xml:space="preserve">KIF3A </t>
  </si>
  <si>
    <t xml:space="preserve">Kinesin-like protein KIF3A </t>
  </si>
  <si>
    <t>IPI00000455 IPI00853052 IPI00657857 IPI00867739</t>
  </si>
  <si>
    <t>ENSP00000368009 ENSP00000368020 ENSP00000253756</t>
  </si>
  <si>
    <t>Q05CT3 A8MSW9</t>
  </si>
  <si>
    <t>Q9Y496</t>
  </si>
  <si>
    <t xml:space="preserve">NRBP1 </t>
  </si>
  <si>
    <t xml:space="preserve">Nuclear receptor-binding protein </t>
  </si>
  <si>
    <t>IPI00604756</t>
  </si>
  <si>
    <t>ENSP00000233557</t>
  </si>
  <si>
    <t>Q9UHY1</t>
  </si>
  <si>
    <t xml:space="preserve">SAMM50 </t>
  </si>
  <si>
    <t xml:space="preserve">Uncharacterized protein SAMM50 </t>
  </si>
  <si>
    <t>IPI00871854</t>
  </si>
  <si>
    <t>ENSP00000379505</t>
  </si>
  <si>
    <t>A8MZI2</t>
  </si>
  <si>
    <t xml:space="preserve">SLC25A27 </t>
  </si>
  <si>
    <t xml:space="preserve">OTTHUMP00000016550 (Fragment) </t>
  </si>
  <si>
    <t>IPI00640299 IPI00383871</t>
  </si>
  <si>
    <t>ENSP00000347185 ENSP00000360398</t>
  </si>
  <si>
    <t>Q5VTS6 Q5VTS9</t>
  </si>
  <si>
    <t>O95847</t>
  </si>
  <si>
    <t xml:space="preserve">MTX3 </t>
  </si>
  <si>
    <t xml:space="preserve">metaxin 3 </t>
  </si>
  <si>
    <t>IPI00646857</t>
  </si>
  <si>
    <t>ENSP00000331672</t>
  </si>
  <si>
    <t>Q5HYI7</t>
  </si>
  <si>
    <t xml:space="preserve">SRGAP1 </t>
  </si>
  <si>
    <t xml:space="preserve">Isoform 1 of SLIT-ROBO Rho GTPase-activating protein 1 </t>
  </si>
  <si>
    <t>IPI00376259 IPI00414827</t>
  </si>
  <si>
    <t>ENSP00000347198 ENSP00000350480</t>
  </si>
  <si>
    <t xml:space="preserve">75 kDa protein </t>
  </si>
  <si>
    <t>IPI00792303 IPI00744434 IPI00442344</t>
  </si>
  <si>
    <t>ENSP00000252595</t>
  </si>
  <si>
    <t>Q6ZNJ4</t>
  </si>
  <si>
    <t>Q6PCB7</t>
  </si>
  <si>
    <t xml:space="preserve">NNT </t>
  </si>
  <si>
    <t xml:space="preserve">NAD(P) transhydrogenase, mitochondrial precursor </t>
  </si>
  <si>
    <t>IPI00337541</t>
  </si>
  <si>
    <t>ENSP00000264663</t>
  </si>
  <si>
    <t>Q2TB59</t>
  </si>
  <si>
    <t>Q13423</t>
  </si>
  <si>
    <t>SEP3</t>
  </si>
  <si>
    <t xml:space="preserve">Isoform 2 of Neuronal-specific septin-3 </t>
  </si>
  <si>
    <t>IPI00745056</t>
  </si>
  <si>
    <t>ENSP00000291236</t>
  </si>
  <si>
    <t>A8K1X2</t>
  </si>
  <si>
    <t>IPI00879359</t>
  </si>
  <si>
    <t xml:space="preserve">PAK1 </t>
  </si>
  <si>
    <t xml:space="preserve">Isoform 1 of Serine/threonine-protein kinase PAK 1 </t>
  </si>
  <si>
    <t>IPI00656138</t>
  </si>
  <si>
    <t>ENSP00000348696</t>
  </si>
  <si>
    <t xml:space="preserve">DIRAS1 </t>
  </si>
  <si>
    <t xml:space="preserve">GTP-binding protein Di-Ras1 </t>
  </si>
  <si>
    <t>IPI00002919</t>
  </si>
  <si>
    <t>ENSP00000325836</t>
  </si>
  <si>
    <t>O95057</t>
  </si>
  <si>
    <t xml:space="preserve">SAR1A </t>
  </si>
  <si>
    <t xml:space="preserve">SAR1 gene homolog A </t>
  </si>
  <si>
    <t>IPI00513941 IPI00015954</t>
  </si>
  <si>
    <t>ENSP00000378471 ENSP00000362335</t>
  </si>
  <si>
    <t>Q5SQU0 Q5SQT9</t>
  </si>
  <si>
    <t>Q9NR31</t>
  </si>
  <si>
    <t xml:space="preserve">TOMM34 </t>
  </si>
  <si>
    <t xml:space="preserve">Mitochondrial import receptor subunit TOM34 </t>
  </si>
  <si>
    <t>IPI00009946 IPI00844363</t>
  </si>
  <si>
    <t>ENSP00000361900 ENSP00000361896</t>
  </si>
  <si>
    <t>Q6ZPD0</t>
  </si>
  <si>
    <t>Q15785</t>
  </si>
  <si>
    <t xml:space="preserve">ZADH2 </t>
  </si>
  <si>
    <t xml:space="preserve">Zinc-binding alcohol dehydrogenase domain-containing protein 2 </t>
  </si>
  <si>
    <t>IPI00166738</t>
  </si>
  <si>
    <t>ENSP00000323678</t>
  </si>
  <si>
    <t>A8KA15</t>
  </si>
  <si>
    <t>Q8N4Q0</t>
  </si>
  <si>
    <t xml:space="preserve">C9orf126 </t>
  </si>
  <si>
    <t xml:space="preserve">Isoform 2 of Uncharacterized protein C9orf126 </t>
  </si>
  <si>
    <t>IPI00184376 IPI00646433</t>
  </si>
  <si>
    <t>ENSP00000336756</t>
  </si>
  <si>
    <t>Q3SXZ0</t>
  </si>
  <si>
    <t>KIAA1967</t>
  </si>
  <si>
    <t xml:space="preserve">Isoform 1 of Protein KIAA1967,SWISS-PROT:Q8N163-2 Gene_Symbol=KIAA1967 Isoform 2 of Protein KIAA1967 </t>
  </si>
  <si>
    <t>IPI00182757 IPI00873406</t>
  </si>
  <si>
    <t xml:space="preserve">GAK </t>
  </si>
  <si>
    <t xml:space="preserve">similar to Cyclin G-associated kinase </t>
  </si>
  <si>
    <t>IPI00787531 IPI00298949</t>
  </si>
  <si>
    <t>ENSP00000314499</t>
  </si>
  <si>
    <t>Q59HA5</t>
  </si>
  <si>
    <t>O14976</t>
  </si>
  <si>
    <t xml:space="preserve">PLAA </t>
  </si>
  <si>
    <t xml:space="preserve">phospholipase A2-activating protein isoform 2 </t>
  </si>
  <si>
    <t>IPI00759657 IPI00218465</t>
  </si>
  <si>
    <t>ENSP00000369426</t>
  </si>
  <si>
    <t xml:space="preserve">Uncharacterized protein MBP </t>
  </si>
  <si>
    <t>IPI00792445</t>
  </si>
  <si>
    <t>ENSP00000380966</t>
  </si>
  <si>
    <t>A8MUU4</t>
  </si>
  <si>
    <t xml:space="preserve">LOC645590 </t>
  </si>
  <si>
    <t xml:space="preserve">similar to cAMP-dependent protein kinase type I-beta regulatory subunit </t>
  </si>
  <si>
    <t>IPI00745369 IPI00867677 IPI00884091 IPI00787996</t>
  </si>
  <si>
    <t>ENSP00000383569 ENSP00000340984 ENSP00000353415</t>
  </si>
  <si>
    <t>A8MTV5 Q6NS41 A8K099</t>
  </si>
  <si>
    <t xml:space="preserve">PLA2G6 </t>
  </si>
  <si>
    <t xml:space="preserve">Isoform Ankyrin-iPLA2-1 of 85 kDa calcium-independent phospholipase A2 </t>
  </si>
  <si>
    <t>IPI00375455 IPI00220207 IPI00031476 IPI00220209</t>
  </si>
  <si>
    <t>ENSP00000380069 ENSP00000335149 ENSP00000333142 ENSP00000335168</t>
  </si>
  <si>
    <t>A8K460 A8K597 B0QYE3</t>
  </si>
  <si>
    <t xml:space="preserve">Isoform 4 of Dynamin-1 </t>
  </si>
  <si>
    <t>IPI00888758</t>
  </si>
  <si>
    <t xml:space="preserve">ENO2 </t>
  </si>
  <si>
    <t>IPI00792715 IPI00216171</t>
  </si>
  <si>
    <t>ENSP00000229277</t>
  </si>
  <si>
    <t>A8K3B0</t>
  </si>
  <si>
    <t>P09104</t>
  </si>
  <si>
    <t xml:space="preserve">CHDH </t>
  </si>
  <si>
    <t xml:space="preserve">Choline dehydrogenase, mitochondrial precursor </t>
  </si>
  <si>
    <t>IPI00168603</t>
  </si>
  <si>
    <t>ENSP00000319851</t>
  </si>
  <si>
    <t>Q8NE62</t>
  </si>
  <si>
    <t xml:space="preserve">CHMP5 </t>
  </si>
  <si>
    <t xml:space="preserve">Charged multivesicular body protein 5 </t>
  </si>
  <si>
    <t>IPI00100796</t>
  </si>
  <si>
    <t>ENSP00000223500</t>
  </si>
  <si>
    <t>Q9NZZ3</t>
  </si>
  <si>
    <t xml:space="preserve">BCAS1 </t>
  </si>
  <si>
    <t xml:space="preserve">Isoform 2 of Breast carcinoma-amplified sequence 1 </t>
  </si>
  <si>
    <t>IPI00744780</t>
  </si>
  <si>
    <t>ENSP00000360495</t>
  </si>
  <si>
    <t xml:space="preserve">RAB1B </t>
  </si>
  <si>
    <t xml:space="preserve">Small GTP-binding protein </t>
  </si>
  <si>
    <t>IPI00871366 IPI00005719 IPI00873902 IPI00008964</t>
  </si>
  <si>
    <t>ENSP00000377642 ENSP00000260638 ENSP00000381540 ENSP00000310226</t>
  </si>
  <si>
    <t>Q92927 Q5U0I6 A8K7S1</t>
  </si>
  <si>
    <t>Q9H0U4</t>
  </si>
  <si>
    <t>876a</t>
  </si>
  <si>
    <t xml:space="preserve">WNK1 </t>
  </si>
  <si>
    <t xml:space="preserve">Isoform 2 of Serine/threonine-protein kinase WNK1 </t>
  </si>
  <si>
    <t>IPI00397590 IPI00004472</t>
  </si>
  <si>
    <t>ENSP00000252477 ENSP00000313059</t>
  </si>
  <si>
    <t>A5D8Z4</t>
  </si>
  <si>
    <t>876b</t>
  </si>
  <si>
    <t xml:space="preserve">Isoform 3 of Serine/threonine-protein kinase WNK2 </t>
  </si>
  <si>
    <t>IPI00796716 IPI00879003</t>
  </si>
  <si>
    <t>ENSP00000378858 ENSP00000364583</t>
  </si>
  <si>
    <t>A6PVV2</t>
  </si>
  <si>
    <t xml:space="preserve">MYLK </t>
  </si>
  <si>
    <t xml:space="preserve">Long myosin light chain kinase </t>
  </si>
  <si>
    <t>IPI00855888 IPI00855853 IPI00221255 IPI00221259 IPI00376019 IPI00791924 IPI00790383 IPI00336081 IPI00413604</t>
  </si>
  <si>
    <t>ENSP00000352088 ENSP00000346846 ENSP00000353452 ENSP00000320622 ENSP00000353530</t>
  </si>
  <si>
    <t>Q06S79</t>
  </si>
  <si>
    <t xml:space="preserve">IGSF9B </t>
  </si>
  <si>
    <t xml:space="preserve">Protein turtle homolog B precursor </t>
  </si>
  <si>
    <t>IPI00847471</t>
  </si>
  <si>
    <t>Q8N7W7</t>
  </si>
  <si>
    <t>Q9UPX0</t>
  </si>
  <si>
    <t xml:space="preserve">SMAP1 </t>
  </si>
  <si>
    <t xml:space="preserve">Isoform 3 of Stromal membrane-associated protein 1 </t>
  </si>
  <si>
    <t>IPI00185325 IPI00604487 IPI00102096</t>
  </si>
  <si>
    <t>ENSP00000359481 ENSP00000313382 ENSP00000359484</t>
  </si>
  <si>
    <t>A8K333</t>
  </si>
  <si>
    <t xml:space="preserve">SLC8A2 </t>
  </si>
  <si>
    <t xml:space="preserve">Putative uncharacterized protein DKFZp761D171 </t>
  </si>
  <si>
    <t>IPI00385612 IPI00010343</t>
  </si>
  <si>
    <t>ENSP00000375772 ENSP00000236877</t>
  </si>
  <si>
    <t>Q9H021</t>
  </si>
  <si>
    <t>Q9UPR5</t>
  </si>
  <si>
    <t xml:space="preserve">LOC650788 </t>
  </si>
  <si>
    <t xml:space="preserve">similar to 40S ribosomal protein S28 </t>
  </si>
  <si>
    <t>IPI00787692 IPI00887241 IPI00719622</t>
  </si>
  <si>
    <t>ENSP00000331275 ENSP00000350525</t>
  </si>
  <si>
    <t>A6NNT3</t>
  </si>
  <si>
    <t>P62857</t>
  </si>
  <si>
    <t xml:space="preserve">CHCHD6 </t>
  </si>
  <si>
    <t xml:space="preserve">Coiled-coil-helix-coiled-coil-helix domain-containing protein 6 </t>
  </si>
  <si>
    <t>IPI00031622</t>
  </si>
  <si>
    <t>ENSP00000290913</t>
  </si>
  <si>
    <t>Q9BRQ6</t>
  </si>
  <si>
    <t>IPI00643988</t>
  </si>
  <si>
    <t xml:space="preserve">ARL8B </t>
  </si>
  <si>
    <t xml:space="preserve">ADP-ribosylation factor-like protein 8B </t>
  </si>
  <si>
    <t>IPI00018871</t>
  </si>
  <si>
    <t>ENSP00000256496</t>
  </si>
  <si>
    <t>Q9NVJ2</t>
  </si>
  <si>
    <t xml:space="preserve">TTLL3;ARPC4 </t>
  </si>
  <si>
    <t xml:space="preserve">Actin-related protein 2/3 complex subunit 4 </t>
  </si>
  <si>
    <t>IPI00554811 IPI00790262</t>
  </si>
  <si>
    <t>ENSP00000287613 ENSP00000312148</t>
  </si>
  <si>
    <t>P59998</t>
  </si>
  <si>
    <t xml:space="preserve">LYNX1 </t>
  </si>
  <si>
    <t xml:space="preserve">Ly-6/neurotoxin-like protein 1 precursor </t>
  </si>
  <si>
    <t>IPI00289058</t>
  </si>
  <si>
    <t>ENSP00000337950</t>
  </si>
  <si>
    <t>Q9BZG9</t>
  </si>
  <si>
    <t xml:space="preserve">ACTR10 </t>
  </si>
  <si>
    <t xml:space="preserve">Actin-related protein 10 </t>
  </si>
  <si>
    <t>IPI00302690</t>
  </si>
  <si>
    <t>ENSP00000254286</t>
  </si>
  <si>
    <t>Q05DQ7</t>
  </si>
  <si>
    <t>Q9NZ32</t>
  </si>
  <si>
    <t xml:space="preserve">TMEM126A </t>
  </si>
  <si>
    <t xml:space="preserve">Transmembrane protein 126A </t>
  </si>
  <si>
    <t>IPI00031064</t>
  </si>
  <si>
    <t>ENSP00000306887</t>
  </si>
  <si>
    <t>Q9H061</t>
  </si>
  <si>
    <t xml:space="preserve">CLTCL1 </t>
  </si>
  <si>
    <t xml:space="preserve">Isoform 1 of Clathrin heavy chain 2 </t>
  </si>
  <si>
    <t>IPI00022881 IPI00300446</t>
  </si>
  <si>
    <t>ENSP00000263200 ENSP00000337902</t>
  </si>
  <si>
    <t>A4FU99</t>
  </si>
  <si>
    <t xml:space="preserve">AFG3L2 </t>
  </si>
  <si>
    <t xml:space="preserve">AFG3-like protein 2 </t>
  </si>
  <si>
    <t>IPI00001091</t>
  </si>
  <si>
    <t>ENSP00000269143</t>
  </si>
  <si>
    <t>Q8TA92</t>
  </si>
  <si>
    <t>Q9Y4W6</t>
  </si>
  <si>
    <t xml:space="preserve">RAB35 </t>
  </si>
  <si>
    <t xml:space="preserve">Ras-related protein Rab-35 </t>
  </si>
  <si>
    <t>IPI00300096</t>
  </si>
  <si>
    <t>ENSP00000229340</t>
  </si>
  <si>
    <t>Q15286</t>
  </si>
  <si>
    <t xml:space="preserve">EPHA4 </t>
  </si>
  <si>
    <t xml:space="preserve">Ephrin type-A receptor 4 precursor </t>
  </si>
  <si>
    <t>IPI00008318</t>
  </si>
  <si>
    <t>ENSP00000281821</t>
  </si>
  <si>
    <t>A8K2P1</t>
  </si>
  <si>
    <t>P54764</t>
  </si>
  <si>
    <t xml:space="preserve">NCAM1 </t>
  </si>
  <si>
    <t xml:space="preserve">Isoform N-CAM 120 of Neural cell adhesion molecule 1, 120 kDa isoform precursor </t>
  </si>
  <si>
    <t>IPI00220737 IPI00385035 IPI00555628 IPI00435020 IPI00411478 IPI00795918</t>
  </si>
  <si>
    <t>ENSP00000381051 ENSP00000381054 ENSP00000381048 ENSP00000318472</t>
  </si>
  <si>
    <t>Q05C58 O00557 Q59FL7 A8K8T8</t>
  </si>
  <si>
    <t>P13591</t>
  </si>
  <si>
    <t xml:space="preserve">ARPC2 </t>
  </si>
  <si>
    <t xml:space="preserve">PNAS-139 </t>
  </si>
  <si>
    <t>IPI00000477 IPI00005161</t>
  </si>
  <si>
    <t>ENSP00000295685</t>
  </si>
  <si>
    <t>Q9BXV5 Q53R19</t>
  </si>
  <si>
    <t>O15144</t>
  </si>
  <si>
    <t xml:space="preserve">SHC3 </t>
  </si>
  <si>
    <t xml:space="preserve">Isoform p64 of SHC-transforming protein 3 </t>
  </si>
  <si>
    <t>IPI00409679 IPI00410340</t>
  </si>
  <si>
    <t>ENSP00000364995</t>
  </si>
  <si>
    <t>Q5T7I7</t>
  </si>
  <si>
    <t xml:space="preserve">SEC23A </t>
  </si>
  <si>
    <t xml:space="preserve">Protein transport protein Sec23A </t>
  </si>
  <si>
    <t>IPI00017375</t>
  </si>
  <si>
    <t>ENSP00000306881</t>
  </si>
  <si>
    <t>Q15436</t>
  </si>
  <si>
    <t xml:space="preserve">THNSL1 </t>
  </si>
  <si>
    <t xml:space="preserve">Threonine synthase-like 1 </t>
  </si>
  <si>
    <t>IPI00016287</t>
  </si>
  <si>
    <t>ENSP00000365534</t>
  </si>
  <si>
    <t>Q8N9J5</t>
  </si>
  <si>
    <t>Q8IYQ7</t>
  </si>
  <si>
    <t xml:space="preserve">APBB1 </t>
  </si>
  <si>
    <t xml:space="preserve">Isoform 1 of Amyloid beta A4 precursor protein-binding family B member 1 </t>
  </si>
  <si>
    <t>IPI00010843 IPI00783577 IPI00383108</t>
  </si>
  <si>
    <t>ENSP00000374556 ENSP00000299402 ENSP00000374557</t>
  </si>
  <si>
    <t>A1E379 A6NH82 Q8TEY4</t>
  </si>
  <si>
    <t xml:space="preserve">COPS8 </t>
  </si>
  <si>
    <t xml:space="preserve">COP9 signalosome subunit 8 isoform 2 </t>
  </si>
  <si>
    <t>IPI00377080 IPI00009480</t>
  </si>
  <si>
    <t>ENSP00000375865 ENSP00000346340</t>
  </si>
  <si>
    <t>A8K1H6 Q53QS9</t>
  </si>
  <si>
    <t>Q99627</t>
  </si>
  <si>
    <t xml:space="preserve">Uncharacterized protein ENSP00000350479 </t>
  </si>
  <si>
    <t>IPI00069693 IPI00815843 IPI00739139 IPI00555744 IPI00002821</t>
  </si>
  <si>
    <t>ENSP00000350479 ENSP00000345156</t>
  </si>
  <si>
    <t>A6NIH1 A0PJ62 A8K3Q9</t>
  </si>
  <si>
    <t>P50914</t>
  </si>
  <si>
    <t xml:space="preserve">SEC13 </t>
  </si>
  <si>
    <t xml:space="preserve">41 kDa protein </t>
  </si>
  <si>
    <t>IPI00853598 IPI00375370 IPI00789169 IPI00479141 IPI00789755 IPI00556487</t>
  </si>
  <si>
    <t>ENSP00000373312 ENSP00000336566 ENSP00000312122 ENSP00000380298 ENSP00000380306</t>
  </si>
  <si>
    <t>Q53GB2 A8MV37 A8MXL6</t>
  </si>
  <si>
    <t>P55735</t>
  </si>
  <si>
    <t xml:space="preserve">GRM5 </t>
  </si>
  <si>
    <t xml:space="preserve">Isoform 2 of Metabotropic glutamate receptor 5 precursor </t>
  </si>
  <si>
    <t>IPI00220277 IPI00296244</t>
  </si>
  <si>
    <t>ENSP00000306138 ENSP00000305905</t>
  </si>
  <si>
    <t>A8K5P7</t>
  </si>
  <si>
    <t xml:space="preserve">HYOU1 </t>
  </si>
  <si>
    <t xml:space="preserve">Hypoxia up-regulated protein 1 precursor </t>
  </si>
  <si>
    <t>IPI00000877</t>
  </si>
  <si>
    <t>ENSP00000278752</t>
  </si>
  <si>
    <t>A8C1Z0</t>
  </si>
  <si>
    <t>Q9Y4L1</t>
  </si>
  <si>
    <t xml:space="preserve">PIP4K2A </t>
  </si>
  <si>
    <t xml:space="preserve">Phosphatidylinositol-5-phosphate 4-kinase type-2 alpha </t>
  </si>
  <si>
    <t>IPI00009688</t>
  </si>
  <si>
    <t>ENSP00000365757</t>
  </si>
  <si>
    <t>B0YJ66</t>
  </si>
  <si>
    <t>P48426</t>
  </si>
  <si>
    <t xml:space="preserve">BCAP31 </t>
  </si>
  <si>
    <t xml:space="preserve">B-cell receptor-associated protein 31 </t>
  </si>
  <si>
    <t>IPI00218200</t>
  </si>
  <si>
    <t>ENSP00000343458</t>
  </si>
  <si>
    <t>Q53G72</t>
  </si>
  <si>
    <t>P51572</t>
  </si>
  <si>
    <t xml:space="preserve">SCN2A </t>
  </si>
  <si>
    <t xml:space="preserve">Isoform 1 of Sodium channel protein type 2 subunit alpha </t>
  </si>
  <si>
    <t>IPI00305036 IPI00220666</t>
  </si>
  <si>
    <t>ENSP00000283256 ENSP00000349973</t>
  </si>
  <si>
    <t>A8K0U1</t>
  </si>
  <si>
    <t xml:space="preserve">LOC390956 </t>
  </si>
  <si>
    <t xml:space="preserve">similar to peptidyl-Pro cis trans isomerase </t>
  </si>
  <si>
    <t>IPI00376170 IPI00888100</t>
  </si>
  <si>
    <t xml:space="preserve">PLXNA1 </t>
  </si>
  <si>
    <t xml:space="preserve">plexin A1 </t>
  </si>
  <si>
    <t>IPI00871326 IPI00164805 IPI00552671</t>
  </si>
  <si>
    <t>ENSP00000251772 ENSP00000377061</t>
  </si>
  <si>
    <t>Q6ZTY7</t>
  </si>
  <si>
    <t>Q9UIW2</t>
  </si>
  <si>
    <t xml:space="preserve">GIGYF2 </t>
  </si>
  <si>
    <t xml:space="preserve">Isoform 3 of PERQ amino acid-rich with GYF domain-containing protein 2 </t>
  </si>
  <si>
    <t>IPI00647635 IPI00784233 IPI00856036 IPI00815848</t>
  </si>
  <si>
    <t>ENSP00000362667 ENSP00000362664</t>
  </si>
  <si>
    <t>A6H8W4 Q7Z6I7</t>
  </si>
  <si>
    <t xml:space="preserve">STIP1 </t>
  </si>
  <si>
    <t xml:space="preserve">STIP1 protein </t>
  </si>
  <si>
    <t>IPI00479946 IPI00871856 IPI00013894</t>
  </si>
  <si>
    <t>ENSP00000351646 ENSP00000305958 ENSP00000378064</t>
  </si>
  <si>
    <t>Q3ZCU9 A8K690 Q5TZU9</t>
  </si>
  <si>
    <t>P31948</t>
  </si>
  <si>
    <t xml:space="preserve">RLBP1L2 </t>
  </si>
  <si>
    <t xml:space="preserve">Isoform 1 of Retinaldehyde-binding protein 1-like protein 2 </t>
  </si>
  <si>
    <t>IPI00646640</t>
  </si>
  <si>
    <t>ENSP00000275162</t>
  </si>
  <si>
    <t xml:space="preserve">APOOL </t>
  </si>
  <si>
    <t xml:space="preserve">Apolipoprotein O-like precursor </t>
  </si>
  <si>
    <t>IPI00394809</t>
  </si>
  <si>
    <t>ENSP00000362264</t>
  </si>
  <si>
    <t>Q68DW4</t>
  </si>
  <si>
    <t>Q6UXV4</t>
  </si>
  <si>
    <t xml:space="preserve">ILVBL </t>
  </si>
  <si>
    <t xml:space="preserve">IlvB (Bacterial acetolactate synthase)-like isoform 1 variant (Fragment) </t>
  </si>
  <si>
    <t>IPI00556135</t>
  </si>
  <si>
    <t>Q59GP4</t>
  </si>
  <si>
    <t xml:space="preserve">CASK </t>
  </si>
  <si>
    <t xml:space="preserve">Isoform 6 of Peripheral plasma membrane protein CASK </t>
  </si>
  <si>
    <t>IPI00641315 IPI00555605 IPI00514301</t>
  </si>
  <si>
    <t>ENSP00000367400 ENSP00000367408 ENSP00000367405</t>
  </si>
  <si>
    <t>A6NFC6</t>
  </si>
  <si>
    <t xml:space="preserve">HPCA </t>
  </si>
  <si>
    <t xml:space="preserve">Neuron-specific calcium-binding protein hippocalcin </t>
  </si>
  <si>
    <t>IPI00219103 IPI00219344</t>
  </si>
  <si>
    <t>ENSP00000362566 ENSP00000310749</t>
  </si>
  <si>
    <t>Q5U068 O75544</t>
  </si>
  <si>
    <t>P84074 P37235</t>
  </si>
  <si>
    <t xml:space="preserve">DTX3 </t>
  </si>
  <si>
    <t xml:space="preserve">Isoform 2 of Protein deltex-3 </t>
  </si>
  <si>
    <t>IPI00148820</t>
  </si>
  <si>
    <t xml:space="preserve">HNRNPR </t>
  </si>
  <si>
    <t xml:space="preserve">heterogeneous nuclear ribonucleoprotein R isoform 3 </t>
  </si>
  <si>
    <t>IPI00856037 IPI00856038 IPI00644055 IPI00012074</t>
  </si>
  <si>
    <t>ENSP00000363743 ENSP00000304405</t>
  </si>
  <si>
    <t>Q6MZS5 Q0VGD6 Q9BV64</t>
  </si>
  <si>
    <t>O43390</t>
  </si>
  <si>
    <t xml:space="preserve">CHMP4B </t>
  </si>
  <si>
    <t xml:space="preserve">Charged multivesicular body protein 4b </t>
  </si>
  <si>
    <t>IPI00025974</t>
  </si>
  <si>
    <t>ENSP00000217402</t>
  </si>
  <si>
    <t>Q9H444</t>
  </si>
  <si>
    <t xml:space="preserve">PTK2B </t>
  </si>
  <si>
    <t xml:space="preserve">Isoform 2 of Protein tyrosine kinase 2 beta </t>
  </si>
  <si>
    <t>IPI00216435 IPI00029702</t>
  </si>
  <si>
    <t>ENSP00000342242 ENSP00000332816</t>
  </si>
  <si>
    <t>Q59GM4</t>
  </si>
  <si>
    <t xml:space="preserve">POR </t>
  </si>
  <si>
    <t xml:space="preserve">NADPH--cytochrome P450 reductase </t>
  </si>
  <si>
    <t>IPI00470467 IPI00880028 IPI00853094 IPI00792395</t>
  </si>
  <si>
    <t>ENSP00000265302 ENSP00000378355</t>
  </si>
  <si>
    <t>Q197M5 A8K3B4</t>
  </si>
  <si>
    <t>P16435</t>
  </si>
  <si>
    <t xml:space="preserve">ASNA1 </t>
  </si>
  <si>
    <t xml:space="preserve">Arsenical pump-driving ATPase </t>
  </si>
  <si>
    <t>IPI00013466</t>
  </si>
  <si>
    <t>ENSP00000349887</t>
  </si>
  <si>
    <t>A8K740</t>
  </si>
  <si>
    <t>O43681</t>
  </si>
  <si>
    <t xml:space="preserve">NCALD </t>
  </si>
  <si>
    <t xml:space="preserve">Neurocalcin-delta </t>
  </si>
  <si>
    <t>IPI00395510</t>
  </si>
  <si>
    <t>ENSP00000220931</t>
  </si>
  <si>
    <t>P61601</t>
  </si>
  <si>
    <t xml:space="preserve">Isoform 2 of Glial fibrillary acidic protein </t>
  </si>
  <si>
    <t>IPI00383815 IPI00443478</t>
  </si>
  <si>
    <t>ENSP00000366189</t>
  </si>
  <si>
    <t>A7REI1</t>
  </si>
  <si>
    <t xml:space="preserve">Microtubule-associated protein 1A </t>
  </si>
  <si>
    <t>IPI00789977 IPI00887765</t>
  </si>
  <si>
    <t>ENSP00000382380 ENSP00000300231</t>
  </si>
  <si>
    <t>A8K4T7</t>
  </si>
  <si>
    <t>P78559</t>
  </si>
  <si>
    <t xml:space="preserve">Isoform B of AP-2 complex subunit alpha-1 </t>
  </si>
  <si>
    <t>IPI00256684 IPI00304577</t>
  </si>
  <si>
    <t>ENSP00000351926</t>
  </si>
  <si>
    <t>Q8N9K4</t>
  </si>
  <si>
    <t xml:space="preserve">RPH3A protein </t>
  </si>
  <si>
    <t>IPI00797477</t>
  </si>
  <si>
    <t>Q6PKD5</t>
  </si>
  <si>
    <t xml:space="preserve">Isoform 3 of Contactin-1 precursor </t>
  </si>
  <si>
    <t>IPI00479304</t>
  </si>
  <si>
    <t>ENSP00000353213</t>
  </si>
  <si>
    <t>928a</t>
  </si>
  <si>
    <t xml:space="preserve">Isoform 2 of Ankyrin-2 </t>
  </si>
  <si>
    <t>IPI00305279</t>
  </si>
  <si>
    <t>ENSP00000264366</t>
  </si>
  <si>
    <t>A8MQV1</t>
  </si>
  <si>
    <t>928b</t>
  </si>
  <si>
    <t xml:space="preserve">ANK2 protein </t>
  </si>
  <si>
    <t>IPI00384928</t>
  </si>
  <si>
    <t>Q08AC7</t>
  </si>
  <si>
    <t xml:space="preserve">Isoform 2 of Synaptopodin </t>
  </si>
  <si>
    <t>IPI00027258</t>
  </si>
  <si>
    <t>ENSP00000302139</t>
  </si>
  <si>
    <t>A7MD96</t>
  </si>
  <si>
    <t xml:space="preserve">PDE1A </t>
  </si>
  <si>
    <t xml:space="preserve">Isoform 7 of Calcium/calmodulin-dependent 3',5'-cyclic nucleotide phosphodiesterase 1A </t>
  </si>
  <si>
    <t>IPI00377231 IPI00008282 IPI00395021 IPI00335536 IPI00221140 IPI00171816 IPI00221139 IPI00395024 IPI00399272</t>
  </si>
  <si>
    <t>ENSP00000350858 ENSP00000331574 ENSP00000309269 ENSP00000329112</t>
  </si>
  <si>
    <t>Q53TB0 Q9H3Q8 Q53T15 Q9Y633</t>
  </si>
  <si>
    <t xml:space="preserve">Succinate-CoA ligase, ADP-forming, beta subunit </t>
  </si>
  <si>
    <t>IPI00514217</t>
  </si>
  <si>
    <t>ENSP00000367909</t>
  </si>
  <si>
    <t>Q5T9Q5</t>
  </si>
  <si>
    <t xml:space="preserve">NDUFB8 </t>
  </si>
  <si>
    <t xml:space="preserve">NADH dehydrogenase (Ubiquinone) 1 beta subcomplex, 8, 19kDa </t>
  </si>
  <si>
    <t>IPI00479154 IPI00028883</t>
  </si>
  <si>
    <t>ENSP00000359344 ENSP00000299166</t>
  </si>
  <si>
    <t>Q5W143 A8K0L4</t>
  </si>
  <si>
    <t>O95169</t>
  </si>
  <si>
    <t>ABLIM2</t>
  </si>
  <si>
    <t xml:space="preserve">Isoform 3 of Actin-binding LIM protein 2,SWISS-PROT:Q6H8Q1-4|VEGA:OTTHUMP00000063115 Gene_Symbol=ABLIM2 Isoform 4 of Actin-binding LIM protein 2 </t>
  </si>
  <si>
    <t>IPI00187164 IPI00167702</t>
  </si>
  <si>
    <t>ENSP00000317020</t>
  </si>
  <si>
    <t xml:space="preserve">PEX11B </t>
  </si>
  <si>
    <t xml:space="preserve">Peroxisomal membrane protein 11B </t>
  </si>
  <si>
    <t>IPI00021978</t>
  </si>
  <si>
    <t>ENSP00000358312</t>
  </si>
  <si>
    <t>O96011</t>
  </si>
  <si>
    <t xml:space="preserve">USP14 </t>
  </si>
  <si>
    <t xml:space="preserve">Ubiquitin carboxyl-terminal hydrolase (Fragment) </t>
  </si>
  <si>
    <t>IPI00872664 IPI00640357 IPI00219913 IPI00871297</t>
  </si>
  <si>
    <t>ENSP00000383125 ENSP00000373083 ENSP00000383126</t>
  </si>
  <si>
    <t>A8MYA5 A6NJA2</t>
  </si>
  <si>
    <t xml:space="preserve">NDEL1 </t>
  </si>
  <si>
    <t xml:space="preserve">Isoform 2 of Nuclear distribution protein nudE-like 1 </t>
  </si>
  <si>
    <t>IPI00384038 IPI00014893 IPI00872673 IPI00759601 IPI00551002 IPI00647951 IPI00006602</t>
  </si>
  <si>
    <t>ENSP00000299734 ENSP00000345892 ENSP00000379646 ENSP00000379641 ENSP00000333982 ENSP00000369364</t>
  </si>
  <si>
    <t>A6NIZ0</t>
  </si>
  <si>
    <t xml:space="preserve">RPS6 </t>
  </si>
  <si>
    <t xml:space="preserve">40S ribosomal protein S6 </t>
  </si>
  <si>
    <t>IPI00021840</t>
  </si>
  <si>
    <t>ENSP00000369757</t>
  </si>
  <si>
    <t>A2A3R6</t>
  </si>
  <si>
    <t>P62753</t>
  </si>
  <si>
    <t xml:space="preserve">CFL2 </t>
  </si>
  <si>
    <t xml:space="preserve">Cofilin-2 </t>
  </si>
  <si>
    <t>IPI00413344 IPI00796024</t>
  </si>
  <si>
    <t>ENSP00000298159</t>
  </si>
  <si>
    <t>Q549N0</t>
  </si>
  <si>
    <t>Q9Y281</t>
  </si>
  <si>
    <t xml:space="preserve">15 kDa protein </t>
  </si>
  <si>
    <t>IPI00878431 IPI00746438 IPI00647168 IPI00647674 IPI00376798</t>
  </si>
  <si>
    <t>ENSP00000363676</t>
  </si>
  <si>
    <t>Q5VVC9 Q5VVC8 Q08ES8</t>
  </si>
  <si>
    <t>PPFIA1</t>
  </si>
  <si>
    <t xml:space="preserve">Isoform 1 of Liprin-alpha-1,SWISS-PROT:Q13136-2|REFSEQ:NP_803172 Gene_Symbol=PPFIA1 Isoform 2 of Liprin-alpha-1 </t>
  </si>
  <si>
    <t>IPI00163496 IPI00219754</t>
  </si>
  <si>
    <t>ENSP00000374198</t>
  </si>
  <si>
    <t xml:space="preserve">NDUFB9 </t>
  </si>
  <si>
    <t xml:space="preserve">27 kDa protein </t>
  </si>
  <si>
    <t>IPI00790064</t>
  </si>
  <si>
    <t xml:space="preserve">CYFIP1 </t>
  </si>
  <si>
    <t xml:space="preserve">Isoform 1 of Cytoplasmic FMR1-interacting protein 1 </t>
  </si>
  <si>
    <t>IPI00644231</t>
  </si>
  <si>
    <t>ENSP00000324549</t>
  </si>
  <si>
    <t>A8K6D9</t>
  </si>
  <si>
    <t xml:space="preserve">ENDOD1 </t>
  </si>
  <si>
    <t xml:space="preserve">Endonuclease domain-containing 1 protein precursor </t>
  </si>
  <si>
    <t>IPI00001952</t>
  </si>
  <si>
    <t>ENSP00000278505</t>
  </si>
  <si>
    <t>A8K6K8</t>
  </si>
  <si>
    <t>O94919</t>
  </si>
  <si>
    <t xml:space="preserve">LOC729611 </t>
  </si>
  <si>
    <t xml:space="preserve">similar to hCG1641491 isoform 2 </t>
  </si>
  <si>
    <t>IPI00052885 IPI00419919 IPI00644657 IPI00796934 IPI00454907 IPI00792866 IPI00173589 IPI00792336 IPI00888051</t>
  </si>
  <si>
    <t>ENSP00000294189</t>
  </si>
  <si>
    <t>Q6IPI1 Q5T1D1 A8K0H3</t>
  </si>
  <si>
    <t>P47914</t>
  </si>
  <si>
    <t xml:space="preserve">GRLF1 </t>
  </si>
  <si>
    <t xml:space="preserve">Isoform 2 of Glucocorticoid receptor DNA-binding factor 1 </t>
  </si>
  <si>
    <t>IPI00718985 IPI00334715</t>
  </si>
  <si>
    <t>ENSP00000324820</t>
  </si>
  <si>
    <t>A2RRE5</t>
  </si>
  <si>
    <t xml:space="preserve">EGFR </t>
  </si>
  <si>
    <t xml:space="preserve">Isoform 1 of Epidermal growth factor receptor precursor </t>
  </si>
  <si>
    <t>IPI00018274</t>
  </si>
  <si>
    <t>ENSP00000275493</t>
  </si>
  <si>
    <t>A2VCQ7</t>
  </si>
  <si>
    <t xml:space="preserve">NDUFB3 </t>
  </si>
  <si>
    <t>IPI00219383</t>
  </si>
  <si>
    <t>ENSP00000237889</t>
  </si>
  <si>
    <t>Q6IB80</t>
  </si>
  <si>
    <t>O43676</t>
  </si>
  <si>
    <t xml:space="preserve">AP1S1 </t>
  </si>
  <si>
    <t xml:space="preserve">Isoform 1 of AP-1 complex subunit sigma-1A </t>
  </si>
  <si>
    <t>IPI00152898</t>
  </si>
  <si>
    <t>ENSP00000336666</t>
  </si>
  <si>
    <t xml:space="preserve">AARSD1 </t>
  </si>
  <si>
    <t xml:space="preserve">Isoform 1 of Alanyl-tRNA synthetase domain-containing protein 1 </t>
  </si>
  <si>
    <t>IPI00827636 IPI00748490</t>
  </si>
  <si>
    <t>ENSP00000353355</t>
  </si>
  <si>
    <t xml:space="preserve">FHL1 </t>
  </si>
  <si>
    <t xml:space="preserve">Four and a half LIM domains 1 variant </t>
  </si>
  <si>
    <t>IPI00014398 IPI00647207</t>
  </si>
  <si>
    <t>ENSP00000359717 ENSP00000359724</t>
  </si>
  <si>
    <t>Q53FI7 Q6IB30</t>
  </si>
  <si>
    <t xml:space="preserve">BCAS3 </t>
  </si>
  <si>
    <t xml:space="preserve">Isoform 4 of Breast carcinoma-amplified sequence 3 </t>
  </si>
  <si>
    <t>IPI00332097</t>
  </si>
  <si>
    <t xml:space="preserve">DNAJA4 </t>
  </si>
  <si>
    <t xml:space="preserve">DnaJ homolog subfamily A member 4 </t>
  </si>
  <si>
    <t>IPI00853174 IPI00794825 IPI00465105</t>
  </si>
  <si>
    <t>ENSP00000339581 ENSP00000378324</t>
  </si>
  <si>
    <t>Q69YX3 Q6AW87</t>
  </si>
  <si>
    <t>Q8WW22</t>
  </si>
  <si>
    <t xml:space="preserve">AFF1 </t>
  </si>
  <si>
    <t xml:space="preserve">AF4/FMR2 family, member 1 </t>
  </si>
  <si>
    <t>IPI00396310 IPI00873029</t>
  </si>
  <si>
    <t>ENSP00000378578 ENSP00000305689</t>
  </si>
  <si>
    <t>Q14C88</t>
  </si>
  <si>
    <t>P51825</t>
  </si>
  <si>
    <t xml:space="preserve">STRN </t>
  </si>
  <si>
    <t xml:space="preserve">Isoform 1 of Striatin </t>
  </si>
  <si>
    <t>IPI00014456</t>
  </si>
  <si>
    <t>ENSP00000263918</t>
  </si>
  <si>
    <t>Q3B874</t>
  </si>
  <si>
    <t xml:space="preserve">FAM89B </t>
  </si>
  <si>
    <t xml:space="preserve">family with sequence similarity 89, member B isoform 3 </t>
  </si>
  <si>
    <t>IPI00847432 IPI00166855</t>
  </si>
  <si>
    <t>ENSP00000314829</t>
  </si>
  <si>
    <t xml:space="preserve">Isoform 4 of Kinesin-like protein KIF21A </t>
  </si>
  <si>
    <t>IPI00425409</t>
  </si>
  <si>
    <t>ENSP00000379029</t>
  </si>
  <si>
    <t>A8MX28</t>
  </si>
  <si>
    <t xml:space="preserve">DLG2 </t>
  </si>
  <si>
    <t xml:space="preserve">Isoform 2 of Disks large homolog 2 </t>
  </si>
  <si>
    <t>IPI00647950 IPI00646771 IPI00444938 IPI00444727</t>
  </si>
  <si>
    <t>ENSP00000365272 ENSP00000280241 ENSP00000365274 ENSP00000381353</t>
  </si>
  <si>
    <t>Q6ZSU2 A8MUT9 A8MVF1</t>
  </si>
  <si>
    <t xml:space="preserve">NBEA </t>
  </si>
  <si>
    <t xml:space="preserve">Isoform 1 of Protein neurobeachin </t>
  </si>
  <si>
    <t>IPI00328195</t>
  </si>
  <si>
    <t>ENSP00000308534</t>
  </si>
  <si>
    <t>Q5T321</t>
  </si>
  <si>
    <t xml:space="preserve">CLPTM1L </t>
  </si>
  <si>
    <t xml:space="preserve">Isoform 2 of Cleft lip and palate transmembrane protein 1-like protein </t>
  </si>
  <si>
    <t>IPI00186429 IPI00151358</t>
  </si>
  <si>
    <t>ENSP00000315196 ENSP00000313854</t>
  </si>
  <si>
    <t xml:space="preserve">CDC42EP1 </t>
  </si>
  <si>
    <t xml:space="preserve">Isoform 1 of Cdc42 effector protein 1 </t>
  </si>
  <si>
    <t>IPI00023605 IPI00220243</t>
  </si>
  <si>
    <t>ENSP00000249014</t>
  </si>
  <si>
    <t>A8K825</t>
  </si>
  <si>
    <t xml:space="preserve">RPL3 </t>
  </si>
  <si>
    <t>IPI00878524 IPI00877787 IPI00877999 IPI00877635 IPI00651660 IPI00550021</t>
  </si>
  <si>
    <t>ENSP00000370957 ENSP00000346001</t>
  </si>
  <si>
    <t>Q49AJ9 A6NHB7 Q96QL0</t>
  </si>
  <si>
    <t>P39023</t>
  </si>
  <si>
    <t xml:space="preserve">T-cell delta-catenin </t>
  </si>
  <si>
    <t>IPI00890767</t>
  </si>
  <si>
    <t>B1P762</t>
  </si>
  <si>
    <t xml:space="preserve">NGEF </t>
  </si>
  <si>
    <t xml:space="preserve">Isoform 1 of Ephexin-1 </t>
  </si>
  <si>
    <t>IPI00166928 IPI00749021</t>
  </si>
  <si>
    <t>ENSP00000264051 ENSP00000362653</t>
  </si>
  <si>
    <t xml:space="preserve">FAM62B </t>
  </si>
  <si>
    <t xml:space="preserve">Isoform 2 of Extended synaptotagmin-2 </t>
  </si>
  <si>
    <t>IPI00409635 IPI00827663 IPI00827920 IPI00828170</t>
  </si>
  <si>
    <t>ENSP00000251527</t>
  </si>
  <si>
    <t>A4D229</t>
  </si>
  <si>
    <t xml:space="preserve">TOMM20 </t>
  </si>
  <si>
    <t xml:space="preserve">Mitochondrial import receptor subunit TOM20 homolog </t>
  </si>
  <si>
    <t>IPI00016676</t>
  </si>
  <si>
    <t>ENSP00000355566</t>
  </si>
  <si>
    <t>Q15388</t>
  </si>
  <si>
    <t xml:space="preserve">MLF2 </t>
  </si>
  <si>
    <t xml:space="preserve">Myeloid leukemia factor 2 </t>
  </si>
  <si>
    <t>IPI00023095</t>
  </si>
  <si>
    <t>ENSP00000203630</t>
  </si>
  <si>
    <t>A8K1F4</t>
  </si>
  <si>
    <t>Q15773</t>
  </si>
  <si>
    <t xml:space="preserve">PFDN4 </t>
  </si>
  <si>
    <t xml:space="preserve">Prefoldin subunit 4 </t>
  </si>
  <si>
    <t>IPI00015891</t>
  </si>
  <si>
    <t>ENSP00000360473</t>
  </si>
  <si>
    <t>Q9NQP4</t>
  </si>
  <si>
    <t xml:space="preserve">ARFGEF2 </t>
  </si>
  <si>
    <t xml:space="preserve">Brefeldin A-inhibited guanine nucleotide-exchange protein 2 </t>
  </si>
  <si>
    <t>IPI00002186</t>
  </si>
  <si>
    <t>ENSP00000360985</t>
  </si>
  <si>
    <t>Q59FR3</t>
  </si>
  <si>
    <t>Q9Y6D5</t>
  </si>
  <si>
    <t xml:space="preserve">M-RIP </t>
  </si>
  <si>
    <t xml:space="preserve">KIAA0864 protein </t>
  </si>
  <si>
    <t>IPI00797766</t>
  </si>
  <si>
    <t>ENSP00000317786</t>
  </si>
  <si>
    <t>Q9Y6X7</t>
  </si>
  <si>
    <t xml:space="preserve">PPP2R5E </t>
  </si>
  <si>
    <t xml:space="preserve">Epsilon isoform of regulatory subunit B56, protein phosphatase 2A variant (Fragment) </t>
  </si>
  <si>
    <t>IPI00556528 IPI00002853</t>
  </si>
  <si>
    <t>ENSP00000337641</t>
  </si>
  <si>
    <t>Q59EK0 A4FU37</t>
  </si>
  <si>
    <t>Q16537</t>
  </si>
  <si>
    <t xml:space="preserve">NEBL </t>
  </si>
  <si>
    <t xml:space="preserve">LIM-nebulette </t>
  </si>
  <si>
    <t>IPI00418240</t>
  </si>
  <si>
    <t>ENSP00000366364</t>
  </si>
  <si>
    <t>Q59FZ8</t>
  </si>
  <si>
    <t xml:space="preserve">CLTB </t>
  </si>
  <si>
    <t xml:space="preserve">Isoform Brain of Clathrin light chain B </t>
  </si>
  <si>
    <t>IPI00014589 IPI00216472</t>
  </si>
  <si>
    <t>ENSP00000309415 ENSP00000310812</t>
  </si>
  <si>
    <t>Q53Y37</t>
  </si>
  <si>
    <t xml:space="preserve">RPS12 </t>
  </si>
  <si>
    <t xml:space="preserve">40S ribosomal protein S12 </t>
  </si>
  <si>
    <t>IPI00013917</t>
  </si>
  <si>
    <t>P25398</t>
  </si>
  <si>
    <t xml:space="preserve">RABGAP1L </t>
  </si>
  <si>
    <t xml:space="preserve">IDN4-GGTR14 protein </t>
  </si>
  <si>
    <t>IPI00006648 IPI00383812 IPI00641910 IPI00465119 IPI00646639</t>
  </si>
  <si>
    <t>ENSP00000356661 ENSP00000375916 ENSP00000318603 ENSP00000281844 ENSP00000356659</t>
  </si>
  <si>
    <t>Q6AI42 Q9Y6Y7 Q9UQ19 Q9Y6Y6 O75059</t>
  </si>
  <si>
    <t xml:space="preserve">Isoform IIa of Synapsin-2 </t>
  </si>
  <si>
    <t>IPI00023302</t>
  </si>
  <si>
    <t>ENSP00000342993</t>
  </si>
  <si>
    <t>Q86VA8</t>
  </si>
  <si>
    <t xml:space="preserve">HRB </t>
  </si>
  <si>
    <t xml:space="preserve">Isoform 2 of Nucleoporin-like protein RIP </t>
  </si>
  <si>
    <t>IPI00304693 IPI00736669 IPI00607616</t>
  </si>
  <si>
    <t>ENSP00000362775 ENSP00000312059</t>
  </si>
  <si>
    <t xml:space="preserve">PDHX </t>
  </si>
  <si>
    <t xml:space="preserve">Pyruvate dehydrogenase protein X component, mitochondrial precursor </t>
  </si>
  <si>
    <t>IPI00298423</t>
  </si>
  <si>
    <t>ENSP00000227868</t>
  </si>
  <si>
    <t>O00330</t>
  </si>
  <si>
    <t xml:space="preserve">TIAM2 </t>
  </si>
  <si>
    <t xml:space="preserve">Isoform 5 of T-lymphoma invasion and metastasis-inducing protein 2 </t>
  </si>
  <si>
    <t>IPI00885152 IPI00885170 IPI00018363 IPI00827882 IPI00816630</t>
  </si>
  <si>
    <t>ENSP00000356142 ENSP00000327315 ENSP00000275246</t>
  </si>
  <si>
    <t>Q59EY7 Q9UJV7</t>
  </si>
  <si>
    <t xml:space="preserve">PLXNB2 </t>
  </si>
  <si>
    <t xml:space="preserve">Plexin B2 </t>
  </si>
  <si>
    <t>IPI00852623 IPI00853369</t>
  </si>
  <si>
    <t>ENSP00000382873 ENSP00000352288</t>
  </si>
  <si>
    <t>A6QRH2</t>
  </si>
  <si>
    <t>O15031</t>
  </si>
  <si>
    <t xml:space="preserve">RAB39B </t>
  </si>
  <si>
    <t xml:space="preserve">Ras-related protein Rab-39B </t>
  </si>
  <si>
    <t>IPI00060801</t>
  </si>
  <si>
    <t>ENSP00000358466</t>
  </si>
  <si>
    <t>Q96DA2</t>
  </si>
  <si>
    <t xml:space="preserve">Isoform 6 of Brain-specific angiogenesis inhibitor 1-associated protein 2 </t>
  </si>
  <si>
    <t>IPI00642333</t>
  </si>
  <si>
    <t>ENSP00000376210</t>
  </si>
  <si>
    <t xml:space="preserve">HSPA5 </t>
  </si>
  <si>
    <t xml:space="preserve">HSPA5 protein </t>
  </si>
  <si>
    <t>IPI00003362</t>
  </si>
  <si>
    <t>ENSP00000324173</t>
  </si>
  <si>
    <t>B0QZ61</t>
  </si>
  <si>
    <t>P11021</t>
  </si>
  <si>
    <t xml:space="preserve">35 kDa protein </t>
  </si>
  <si>
    <t>IPI00798351</t>
  </si>
  <si>
    <t>7-Sep</t>
  </si>
  <si>
    <t xml:space="preserve">30 kDa protein </t>
  </si>
  <si>
    <t>IPI00794918</t>
  </si>
  <si>
    <t xml:space="preserve">CTNNA1 </t>
  </si>
  <si>
    <t xml:space="preserve">Isoform 1 of Catenin alpha-1 </t>
  </si>
  <si>
    <t>IPI00215948 IPI00473136</t>
  </si>
  <si>
    <t>ENSP00000304669 ENSP00000347190</t>
  </si>
  <si>
    <t>Q8N1C0</t>
  </si>
  <si>
    <t xml:space="preserve">AQP4 </t>
  </si>
  <si>
    <t xml:space="preserve">Aquaporin type4 transcript variant c </t>
  </si>
  <si>
    <t>IPI00437802 IPI00555567 IPI00022799 IPI00221189</t>
  </si>
  <si>
    <t>ENSP00000341388 ENSP00000372656 ENSP00000372654</t>
  </si>
  <si>
    <t>Q6L7A0 Q59GF3 Q53H97</t>
  </si>
  <si>
    <t xml:space="preserve">RPL31 </t>
  </si>
  <si>
    <t xml:space="preserve">60S ribosomal protein L31 </t>
  </si>
  <si>
    <t>IPI00026302</t>
  </si>
  <si>
    <t>ENSP00000264258</t>
  </si>
  <si>
    <t>Q76N53</t>
  </si>
  <si>
    <t>P62899</t>
  </si>
  <si>
    <t xml:space="preserve">Septin 3 </t>
  </si>
  <si>
    <t>IPI00873749 IPI00384187</t>
  </si>
  <si>
    <t>ENSP00000332866 ENSP00000379704</t>
  </si>
  <si>
    <t>B1AHR1 B1AHR0</t>
  </si>
  <si>
    <t xml:space="preserve">Mitochondrial ATP synthase, O subunit variant (Fragment) </t>
  </si>
  <si>
    <t>IPI00878218</t>
  </si>
  <si>
    <t>Q53HH2</t>
  </si>
  <si>
    <t xml:space="preserve">32 kDa protein </t>
  </si>
  <si>
    <t>IPI00798379</t>
  </si>
  <si>
    <t>991a</t>
  </si>
  <si>
    <t xml:space="preserve">PCTK3 </t>
  </si>
  <si>
    <t xml:space="preserve">PCTAIRE protein kinase 3 isoform a </t>
  </si>
  <si>
    <t>IPI00414292 IPI00394661</t>
  </si>
  <si>
    <t>ENSP00000342589 ENSP00000353176</t>
  </si>
  <si>
    <t>Q5VXQ4 Q59G02</t>
  </si>
  <si>
    <t>Q07002</t>
  </si>
  <si>
    <t>991b</t>
  </si>
  <si>
    <t xml:space="preserve">LCK </t>
  </si>
  <si>
    <t xml:space="preserve">Isoform Long of Proto-oncogene tyrosine-protein kinase LCK </t>
  </si>
  <si>
    <t>IPI00394952 IPI00555672 IPI00515097</t>
  </si>
  <si>
    <t>ENSP00000337825 ENSP00000362665 ENSP00000328213</t>
  </si>
  <si>
    <t>Q7RTZ3 Q573B4</t>
  </si>
  <si>
    <t xml:space="preserve">ICA1 </t>
  </si>
  <si>
    <t xml:space="preserve">Islet cell autoantigen 1 </t>
  </si>
  <si>
    <t>IPI00011606 IPI00872203</t>
  </si>
  <si>
    <t>ENSP00000265577 ENSP00000379908</t>
  </si>
  <si>
    <t>A8K7U1 Q96HG3</t>
  </si>
  <si>
    <t>Q05084</t>
  </si>
  <si>
    <t xml:space="preserve">PRKAR1A </t>
  </si>
  <si>
    <t xml:space="preserve">cAMP-dependent protein kinase type I-alpha regulatory subunit </t>
  </si>
  <si>
    <t>IPI00021831</t>
  </si>
  <si>
    <t>ENSP00000351410</t>
  </si>
  <si>
    <t>Q68DQ4</t>
  </si>
  <si>
    <t>P10644</t>
  </si>
  <si>
    <t xml:space="preserve">PRSS1 </t>
  </si>
  <si>
    <t xml:space="preserve">Trypsin-1 precursor </t>
  </si>
  <si>
    <t>IPI00011694</t>
  </si>
  <si>
    <t>ENSP00000290968</t>
  </si>
  <si>
    <t>A1A508</t>
  </si>
  <si>
    <t>P07477</t>
  </si>
  <si>
    <t xml:space="preserve">PSMD14 </t>
  </si>
  <si>
    <t xml:space="preserve">26S proteasome non-ATPase regulatory subunit 14 </t>
  </si>
  <si>
    <t>IPI00024821</t>
  </si>
  <si>
    <t>ENSP00000263639</t>
  </si>
  <si>
    <t>Q4ZG77</t>
  </si>
  <si>
    <t>O00487</t>
  </si>
  <si>
    <t xml:space="preserve">CSNK2B;LY6G5B </t>
  </si>
  <si>
    <t xml:space="preserve">Casein kinase II subunit beta </t>
  </si>
  <si>
    <t>IPI00010865 IPI00640088 IPI00647922 IPI00514910</t>
  </si>
  <si>
    <t>ENSP00000365025 ENSP00000365046 ENSP00000365033 ENSP00000365035</t>
  </si>
  <si>
    <t>B0UXA9 Q5SRQ6 B0UXB1 Q5SRQ3</t>
  </si>
  <si>
    <t>P67870</t>
  </si>
  <si>
    <t xml:space="preserve">similar to 60S ribosomal protein L23a </t>
  </si>
  <si>
    <t>IPI00176755 IPI00789159 IPI00021266 IPI00397958 IPI00793523 IPI00794894</t>
  </si>
  <si>
    <t>ENSP00000378396 ENSP00000347969 ENSP00000332117 ENSP00000378393</t>
  </si>
  <si>
    <t>A8MUS3 A6NN95 A8MXA8</t>
  </si>
  <si>
    <t>P62750</t>
  </si>
  <si>
    <t xml:space="preserve">SEC24B </t>
  </si>
  <si>
    <t xml:space="preserve">Protein transport protein Sec24B </t>
  </si>
  <si>
    <t>IPI00030851 IPI00785208</t>
  </si>
  <si>
    <t>ENSP00000265175 ENSP00000382051</t>
  </si>
  <si>
    <t>Q0VG08</t>
  </si>
  <si>
    <t>O95487</t>
  </si>
  <si>
    <t xml:space="preserve">CHN1 </t>
  </si>
  <si>
    <t xml:space="preserve">Isoform Alpha-1 of N-chimaerin </t>
  </si>
  <si>
    <t>IPI00221041 IPI00785144 IPI00013488</t>
  </si>
  <si>
    <t>ENSP00000295497 ENSP00000380262</t>
  </si>
  <si>
    <t>Q6IBE0 Q59EM3 A8K1M6</t>
  </si>
  <si>
    <t xml:space="preserve">CNRIP1 </t>
  </si>
  <si>
    <t xml:space="preserve">Uncharacterized protein C2orf32 </t>
  </si>
  <si>
    <t>IPI00073958 IPI00879587</t>
  </si>
  <si>
    <t>ENSP00000263655</t>
  </si>
  <si>
    <t>Q49AN4</t>
  </si>
  <si>
    <t>Q96F85</t>
  </si>
  <si>
    <t xml:space="preserve">RPS11 </t>
  </si>
  <si>
    <t xml:space="preserve">40S ribosomal protein S11 </t>
  </si>
  <si>
    <t>IPI00025091</t>
  </si>
  <si>
    <t>ENSP00000270625</t>
  </si>
  <si>
    <t>P62280</t>
  </si>
  <si>
    <t xml:space="preserve">SLC1A3 </t>
  </si>
  <si>
    <t xml:space="preserve">Excitatory amino acid transporter 1 </t>
  </si>
  <si>
    <t>IPI00015473 IPI00642894</t>
  </si>
  <si>
    <t>ENSP00000265113 ENSP00000371343</t>
  </si>
  <si>
    <t>Q8N169 Q4JCQ8</t>
  </si>
  <si>
    <t>P43003</t>
  </si>
  <si>
    <t xml:space="preserve">CSNK1D </t>
  </si>
  <si>
    <t xml:space="preserve">Casein kinase 1, delta isoform 1 variant (Fragment) </t>
  </si>
  <si>
    <t>IPI00556134 IPI00234463 IPI00011102 IPI00797824</t>
  </si>
  <si>
    <t>ENSP00000269361 ENSP00000376146 ENSP00000324464</t>
  </si>
  <si>
    <t>Q59FJ7 A2I2P2</t>
  </si>
  <si>
    <t xml:space="preserve">SPAST </t>
  </si>
  <si>
    <t xml:space="preserve">Isoform 2 of Spastin </t>
  </si>
  <si>
    <t>IPI00219816 IPI00002707</t>
  </si>
  <si>
    <t>ENSP00000340817 ENSP00000320885</t>
  </si>
  <si>
    <t xml:space="preserve">Uncharacterized protein ENSP00000383556 </t>
  </si>
  <si>
    <t>IPI00872531 IPI00794402 IPI00793767 IPI00796541 IPI00791180 IPI00003815</t>
  </si>
  <si>
    <t>ENSP00000383556 ENSP00000269321</t>
  </si>
  <si>
    <t>A8MXW0 Q6IBM5</t>
  </si>
  <si>
    <t>P52565</t>
  </si>
  <si>
    <t xml:space="preserve">RPL27A </t>
  </si>
  <si>
    <t xml:space="preserve">60S ribosomal protein L27a </t>
  </si>
  <si>
    <t>IPI00456758 IPI00398135</t>
  </si>
  <si>
    <t>ENSP00000346015</t>
  </si>
  <si>
    <t>Q6NZ52</t>
  </si>
  <si>
    <t>P46776</t>
  </si>
  <si>
    <t xml:space="preserve">OSTF1 </t>
  </si>
  <si>
    <t xml:space="preserve">Osteoclast-stimulating factor 1 </t>
  </si>
  <si>
    <t>IPI00414836</t>
  </si>
  <si>
    <t>ENSP00000340836</t>
  </si>
  <si>
    <t>A8K646</t>
  </si>
  <si>
    <t>Q92882</t>
  </si>
  <si>
    <t xml:space="preserve">RPL27 </t>
  </si>
  <si>
    <t xml:space="preserve">60S ribosomal protein L27 </t>
  </si>
  <si>
    <t>IPI00790294 IPI00382885 IPI00219155</t>
  </si>
  <si>
    <t>ENSP00000253788</t>
  </si>
  <si>
    <t>Q6LCU2 Q8WTY3</t>
  </si>
  <si>
    <t>P61353</t>
  </si>
  <si>
    <t xml:space="preserve">Isoform 2 of FERM, RhoGEF and pleckstrin domain-containing protein 1 </t>
  </si>
  <si>
    <t>IPI00746455 IPI00024773</t>
  </si>
  <si>
    <t>ENSP00000365771 ENSP00000322926</t>
  </si>
  <si>
    <t xml:space="preserve">SCN2B </t>
  </si>
  <si>
    <t xml:space="preserve">Sodium channel subunit beta-2 precursor </t>
  </si>
  <si>
    <t>IPI00000087</t>
  </si>
  <si>
    <t>ENSP00000278947</t>
  </si>
  <si>
    <t>Q5U0K8</t>
  </si>
  <si>
    <t>O60939</t>
  </si>
  <si>
    <t xml:space="preserve">KIF5A </t>
  </si>
  <si>
    <t xml:space="preserve">Kinesin heavy chain isoform 5A </t>
  </si>
  <si>
    <t>IPI00029722</t>
  </si>
  <si>
    <t>ENSP00000286452</t>
  </si>
  <si>
    <t>A5D6Y6</t>
  </si>
  <si>
    <t>Q12840</t>
  </si>
  <si>
    <t xml:space="preserve">ERC1 </t>
  </si>
  <si>
    <t xml:space="preserve">Isoform 1 of ELKS/RAB6-interacting/CAST family member 1 </t>
  </si>
  <si>
    <t>IPI00216719 IPI00374976 IPI00181684 IPI00171230</t>
  </si>
  <si>
    <t>ENSP00000354158 ENSP00000340054 ENSP00000347621</t>
  </si>
  <si>
    <t>A2RU77 A7E295</t>
  </si>
  <si>
    <t xml:space="preserve">KIAA1715 </t>
  </si>
  <si>
    <t xml:space="preserve">Isoform 1 of Protein lunapark </t>
  </si>
  <si>
    <t>IPI00028369 IPI00785171</t>
  </si>
  <si>
    <t>ENSP00000272748 ENSP00000376323</t>
  </si>
  <si>
    <t xml:space="preserve">PFN2 </t>
  </si>
  <si>
    <t xml:space="preserve">Isoform IIa of Profilin-2 </t>
  </si>
  <si>
    <t>IPI00219468 IPI00795892 IPI00107555</t>
  </si>
  <si>
    <t>ENSP00000239940</t>
  </si>
  <si>
    <t>Q4VBQ4</t>
  </si>
  <si>
    <t xml:space="preserve">SPG20 </t>
  </si>
  <si>
    <t xml:space="preserve">Spartin </t>
  </si>
  <si>
    <t>IPI00430622</t>
  </si>
  <si>
    <t>ENSP00000347314</t>
  </si>
  <si>
    <t>A8K6Q9</t>
  </si>
  <si>
    <t>Q8N0X7</t>
  </si>
  <si>
    <t xml:space="preserve">ABCD3 </t>
  </si>
  <si>
    <t xml:space="preserve">Isoform 1 of ATP-binding cassette sub-family D member 3 </t>
  </si>
  <si>
    <t>IPI00002372 IPI00185503</t>
  </si>
  <si>
    <t>ENSP00000359233 ENSP00000377780</t>
  </si>
  <si>
    <t xml:space="preserve">PIP4K2C </t>
  </si>
  <si>
    <t xml:space="preserve">Phosphatidylinositol-5-phosphate 4-kinase type-2 gamma </t>
  </si>
  <si>
    <t>IPI00152303</t>
  </si>
  <si>
    <t>ENSP00000347032</t>
  </si>
  <si>
    <t>Q8TBX8</t>
  </si>
  <si>
    <t xml:space="preserve">EXOC1 </t>
  </si>
  <si>
    <t xml:space="preserve">Isoform 2 of Exocyst complex component 1 </t>
  </si>
  <si>
    <t>IPI00215762 IPI00019427</t>
  </si>
  <si>
    <t>ENSP00000334431 ENSP00000326514</t>
  </si>
  <si>
    <t>A0PJ99</t>
  </si>
  <si>
    <t xml:space="preserve">C9orf19 </t>
  </si>
  <si>
    <t xml:space="preserve">Uncharacterized protein C9orf19 (Fragment) </t>
  </si>
  <si>
    <t>IPI00874202 IPI00479010 IPI00872817 IPI00007067</t>
  </si>
  <si>
    <t>ENSP00000379858 ENSP00000367184 ENSP00000379857 ENSP00000367196</t>
  </si>
  <si>
    <t>A8MZ81 A6NKU3 A8MWQ4</t>
  </si>
  <si>
    <t>Q9H4G4</t>
  </si>
  <si>
    <t xml:space="preserve">SMYD3 </t>
  </si>
  <si>
    <t xml:space="preserve">Isoform 1 of SET and MYND domain-containing protein 3 </t>
  </si>
  <si>
    <t>IPI00165073</t>
  </si>
  <si>
    <t>ENSP00000331557</t>
  </si>
  <si>
    <t>A8K0P0</t>
  </si>
  <si>
    <t xml:space="preserve">PDCD6 </t>
  </si>
  <si>
    <t xml:space="preserve">Programmed cell death protein 6 </t>
  </si>
  <si>
    <t>IPI00025277</t>
  </si>
  <si>
    <t>ENSP00000264933</t>
  </si>
  <si>
    <t>Q2YDC2</t>
  </si>
  <si>
    <t>O75340</t>
  </si>
  <si>
    <t xml:space="preserve">C2orf33 </t>
  </si>
  <si>
    <t xml:space="preserve">Isoform 2 of Uncharacterized protein C2orf33 </t>
  </si>
  <si>
    <t>IPI00024816</t>
  </si>
  <si>
    <t>ENSP00000304898</t>
  </si>
  <si>
    <t xml:space="preserve">SLC4A10 </t>
  </si>
  <si>
    <t xml:space="preserve">Isoform 1 of Sodium-driven chloride bicarbonate exchanger </t>
  </si>
  <si>
    <t>IPI00004944 IPI00746904</t>
  </si>
  <si>
    <t>ENSP00000364664 ENSP00000272716</t>
  </si>
  <si>
    <t>Q53SB3</t>
  </si>
  <si>
    <t xml:space="preserve">DNAJB2 </t>
  </si>
  <si>
    <t xml:space="preserve">Isoform 3 of DnaJ homolog subfamily B member 2 </t>
  </si>
  <si>
    <t>IPI00220102</t>
  </si>
  <si>
    <t>ENSP00000338019</t>
  </si>
  <si>
    <t>A8K0R1</t>
  </si>
  <si>
    <t xml:space="preserve">PPP2R1B </t>
  </si>
  <si>
    <t xml:space="preserve">Serine/threonine-protein phosphatase 2A 65 kDa regulatory subunit A beta isoform </t>
  </si>
  <si>
    <t>IPI00294178 IPI00335449 IPI00874039</t>
  </si>
  <si>
    <t>ENSP00000343317 ENSP00000311344 ENSP00000376775</t>
  </si>
  <si>
    <t>B0YJ69 A8K8B0 A8MY67</t>
  </si>
  <si>
    <t>P30154</t>
  </si>
  <si>
    <t xml:space="preserve">ATP4A </t>
  </si>
  <si>
    <t xml:space="preserve">Potassium-transporting ATPase alpha chain 1 </t>
  </si>
  <si>
    <t>IPI00218919</t>
  </si>
  <si>
    <t>ENSP00000262623</t>
  </si>
  <si>
    <t>Q53FM3</t>
  </si>
  <si>
    <t>P20648</t>
  </si>
  <si>
    <t xml:space="preserve">CYB5R1 </t>
  </si>
  <si>
    <t xml:space="preserve">NADH-cytochrome b5 reductase 1 </t>
  </si>
  <si>
    <t>IPI00470674 IPI00643530</t>
  </si>
  <si>
    <t>ENSP00000356218</t>
  </si>
  <si>
    <t>Q9UHQ9</t>
  </si>
  <si>
    <t xml:space="preserve">ZNF313 </t>
  </si>
  <si>
    <t xml:space="preserve">Zinc finger protein 313 </t>
  </si>
  <si>
    <t>IPI00032955</t>
  </si>
  <si>
    <t>ENSP00000244061</t>
  </si>
  <si>
    <t>Q9Y508</t>
  </si>
  <si>
    <t xml:space="preserve">SYNCRIP </t>
  </si>
  <si>
    <t xml:space="preserve">Isoform 2 of Heterogeneous nuclear ribonucleoprotein Q </t>
  </si>
  <si>
    <t>IPI00402182 IPI00402185 IPI00402184 IPI00018140 IPI00402183</t>
  </si>
  <si>
    <t>ENSP00000358635 ENSP00000347380</t>
  </si>
  <si>
    <t>Q05CK9 Q59GL1</t>
  </si>
  <si>
    <t xml:space="preserve">PRRT3 </t>
  </si>
  <si>
    <t xml:space="preserve">Isoform 2 of Proline-rich transmembrane protein 3 precursor </t>
  </si>
  <si>
    <t>IPI00788160 IPI00552905</t>
  </si>
  <si>
    <t>ENSP00000295984</t>
  </si>
  <si>
    <t xml:space="preserve">GRIA2 </t>
  </si>
  <si>
    <t xml:space="preserve">Isoform Flip of Glutamate receptor 2 precursor </t>
  </si>
  <si>
    <t>IPI00219216 IPI00030882 IPI00871510 IPI00789563</t>
  </si>
  <si>
    <t>ENSP00000296526 ENSP00000264426 ENSP00000377403</t>
  </si>
  <si>
    <t>Q59F93 A8MT92</t>
  </si>
  <si>
    <t xml:space="preserve">DDEF1 </t>
  </si>
  <si>
    <t xml:space="preserve">Isoform 2 of 130 kDa phosphatidylinositol 4,5-biphosphate-dependent ARF1 GTPase- activating protein </t>
  </si>
  <si>
    <t>IPI00410303 IPI00873747 IPI00376976 IPI00792251</t>
  </si>
  <si>
    <t>ENSP00000350297 ENSP00000344591</t>
  </si>
  <si>
    <t xml:space="preserve">MUC5AC </t>
  </si>
  <si>
    <t xml:space="preserve">Mucin 5AC, oligomeric mucus/gel-forming </t>
  </si>
  <si>
    <t>IPI00869170</t>
  </si>
  <si>
    <t>A7Y9J9</t>
  </si>
  <si>
    <t xml:space="preserve">EMD </t>
  </si>
  <si>
    <t xml:space="preserve">Emerin </t>
  </si>
  <si>
    <t>IPI00032003 IPI00552214</t>
  </si>
  <si>
    <t>ENSP00000358857 ENSP00000358850</t>
  </si>
  <si>
    <t>Q6FI02 Q5HY57</t>
  </si>
  <si>
    <t>P50402</t>
  </si>
  <si>
    <t xml:space="preserve">EFCAB6 </t>
  </si>
  <si>
    <t xml:space="preserve">Isoform 1 of EF-hand calcium-binding domain-containing protein 6 </t>
  </si>
  <si>
    <t>IPI00009724</t>
  </si>
  <si>
    <t>ENSP00000262726</t>
  </si>
  <si>
    <t>A8K8P6</t>
  </si>
  <si>
    <t xml:space="preserve">NDUFB11 </t>
  </si>
  <si>
    <t xml:space="preserve">Neuronal protein </t>
  </si>
  <si>
    <t>IPI00472058 IPI00478450</t>
  </si>
  <si>
    <t>ENSP00000367042 ENSP00000276062</t>
  </si>
  <si>
    <t>Q7Z4X2</t>
  </si>
  <si>
    <t xml:space="preserve">LIN7C </t>
  </si>
  <si>
    <t xml:space="preserve">Lin-7 homolog C </t>
  </si>
  <si>
    <t>IPI00019997</t>
  </si>
  <si>
    <t>ENSP00000278193</t>
  </si>
  <si>
    <t>Q53FX5</t>
  </si>
  <si>
    <t>Q9NUP9</t>
  </si>
  <si>
    <t xml:space="preserve">HSPA4 </t>
  </si>
  <si>
    <t xml:space="preserve">Heat shock 70 kDa protein 4 </t>
  </si>
  <si>
    <t>IPI00002966</t>
  </si>
  <si>
    <t>ENSP00000302961</t>
  </si>
  <si>
    <t>B0AZS1</t>
  </si>
  <si>
    <t>P34932</t>
  </si>
  <si>
    <t xml:space="preserve">LOC729900 </t>
  </si>
  <si>
    <t xml:space="preserve">similar to Golgin subfamily A member 2 </t>
  </si>
  <si>
    <t>IPI00787193</t>
  </si>
  <si>
    <t xml:space="preserve">CALM3;CALM1;CALM2 </t>
  </si>
  <si>
    <t xml:space="preserve">CALM3 protein </t>
  </si>
  <si>
    <t>IPI00386621</t>
  </si>
  <si>
    <t>Q9BRL5</t>
  </si>
  <si>
    <t xml:space="preserve">NFS1 </t>
  </si>
  <si>
    <t xml:space="preserve">Isoform Cytoplasmic of Cysteine desulfurase, mitochondrial precursor </t>
  </si>
  <si>
    <t>IPI00643101 IPI00295240</t>
  </si>
  <si>
    <t>ENSP00000363198 ENSP00000363205</t>
  </si>
  <si>
    <t>Q5QP19 Q53FP3</t>
  </si>
  <si>
    <t xml:space="preserve">ATP5I </t>
  </si>
  <si>
    <t xml:space="preserve">ATP synthase, H+ transporting, mitochondrial F0 complex, subunit E </t>
  </si>
  <si>
    <t>IPI00218848</t>
  </si>
  <si>
    <t>ENSP00000306003</t>
  </si>
  <si>
    <t>P56385</t>
  </si>
  <si>
    <t xml:space="preserve">CPNE4 </t>
  </si>
  <si>
    <t xml:space="preserve">Isoform 1 of Copine-4 </t>
  </si>
  <si>
    <t>IPI00059186 IPI00219842</t>
  </si>
  <si>
    <t>ENSP00000350649</t>
  </si>
  <si>
    <t xml:space="preserve">LRSAM1 </t>
  </si>
  <si>
    <t xml:space="preserve">Isoform 1 of E3 ubiquitin-protein ligase LRSAM1 </t>
  </si>
  <si>
    <t>IPI00300805 IPI00550437</t>
  </si>
  <si>
    <t>ENSP00000300417</t>
  </si>
  <si>
    <t xml:space="preserve">DMD </t>
  </si>
  <si>
    <t xml:space="preserve">Isoform 3 of Dystrophin </t>
  </si>
  <si>
    <t>IPI00304639 IPI00472316 IPI00375141 IPI00006091</t>
  </si>
  <si>
    <t>ENSP00000288447 ENSP00000367948 ENSP00000354923</t>
  </si>
  <si>
    <t>Q4G0X0 B1AK23 Q8WYD8</t>
  </si>
  <si>
    <t xml:space="preserve">C2CD2L </t>
  </si>
  <si>
    <t xml:space="preserve">Isoform 1 of Transmembrane protein 24 </t>
  </si>
  <si>
    <t>IPI00791103 IPI00394781</t>
  </si>
  <si>
    <t>ENSP00000338885</t>
  </si>
  <si>
    <t>Q6DHX1</t>
  </si>
  <si>
    <t>MIF</t>
  </si>
  <si>
    <t>Macrophage migration inhibitory factor</t>
  </si>
  <si>
    <t>IPI00293276</t>
  </si>
  <si>
    <t xml:space="preserve">ELMO1 </t>
  </si>
  <si>
    <t xml:space="preserve">Isoform 1 of Engulfment and cell motility protein 1 </t>
  </si>
  <si>
    <t>IPI00219532 IPI00745455 IPI00022004</t>
  </si>
  <si>
    <t>ENSP00000312185 ENSP00000355266 ENSP00000342142</t>
  </si>
  <si>
    <t>A4D1X5 A4D1X6 Q6ZTJ0</t>
  </si>
  <si>
    <t xml:space="preserve">SRPRB </t>
  </si>
  <si>
    <t>IPI00797747 IPI00295098</t>
  </si>
  <si>
    <t>ENSP00000273406</t>
  </si>
  <si>
    <t>Q549N5</t>
  </si>
  <si>
    <t>Q9Y5M8</t>
  </si>
  <si>
    <t xml:space="preserve">TRIM9 </t>
  </si>
  <si>
    <t xml:space="preserve">Isoform 1 of Tripartite motif-containing protein 9 </t>
  </si>
  <si>
    <t>IPI00026828 IPI00337362 IPI00102679</t>
  </si>
  <si>
    <t>ENSP00000298355 ENSP00000353561 ENSP00000342970</t>
  </si>
  <si>
    <t xml:space="preserve">TENC1 </t>
  </si>
  <si>
    <t xml:space="preserve">Isoform 1 of Tensin-like C1 domain-containing phosphatase </t>
  </si>
  <si>
    <t>IPI00465295 IPI00848267 IPI00396051 IPI00385317 IPI00848134 IPI00550368</t>
  </si>
  <si>
    <t>ENSP00000319684 ENSP00000262048 ENSP00000319756</t>
  </si>
  <si>
    <t>A5PKY4 A7E2A6</t>
  </si>
  <si>
    <t>IGL</t>
  </si>
  <si>
    <t xml:space="preserve">IGL protein </t>
  </si>
  <si>
    <t>IPI00784935 IPI00744476 IPI00827875 IPI00807428 IPI00382938 IPI00658130 IPI00719452 IPI00154742 IPI00785200 IPI00785196 IPI00550162 IPI00784519 IPI00450309 IPI00785050 IPI00718819 IPI00829877 IPI00885076 IPI00555945 IPI00816555 IPI00829626</t>
  </si>
  <si>
    <t>ENSP00000374825 ENSP00000374853 ENSP00000374834 ENSP00000374840 ENSP00000374856 ENSP00000374847</t>
  </si>
  <si>
    <t>Q6GMW3 Q6IPQ0 A2MYD2 A0A5E4 Q5NV61 Q6PIQ7 Q6GMX3 Q8N355 Q8NEJ1 Q6PJG0 Q5NV90 Q7Z2U7 Q6IN99 Q6GMV8 A0A5C9 Q5FWF9 Q7Z2U3 Q567P1 Q5NV63 Q8N5F4</t>
  </si>
  <si>
    <t>P01842</t>
  </si>
  <si>
    <t xml:space="preserve">Isoform 3 of Peripheral plasma membrane protein CASK </t>
  </si>
  <si>
    <t>IPI00335131 IPI00646452 IPI00877806</t>
  </si>
  <si>
    <t>ENSP00000367421</t>
  </si>
  <si>
    <t>Q5JS72</t>
  </si>
  <si>
    <t xml:space="preserve">C1orf58 </t>
  </si>
  <si>
    <t xml:space="preserve">BRO1 domain-containing protein BROX </t>
  </si>
  <si>
    <t>IPI00065500</t>
  </si>
  <si>
    <t>ENSP00000343742</t>
  </si>
  <si>
    <t>Q5VW32</t>
  </si>
  <si>
    <t xml:space="preserve">USP25 </t>
  </si>
  <si>
    <t xml:space="preserve">Isoform Short of Ubiquitin carboxyl-terminal hydrolase 25 </t>
  </si>
  <si>
    <t>IPI00219886 IPI00300439</t>
  </si>
  <si>
    <t>ENSP00000285679 ENSP00000285681</t>
  </si>
  <si>
    <t>Q6DHZ9 A8MU47</t>
  </si>
  <si>
    <t xml:space="preserve">CYC1 </t>
  </si>
  <si>
    <t xml:space="preserve">Cytochrome c1, heme protein, mitochondrial precursor </t>
  </si>
  <si>
    <t>IPI00029264</t>
  </si>
  <si>
    <t>ENSP00000317159</t>
  </si>
  <si>
    <t>Q8TBT6</t>
  </si>
  <si>
    <t>P08574</t>
  </si>
  <si>
    <t xml:space="preserve">EEF1A protein (Fragment) </t>
  </si>
  <si>
    <t>IPI00382804</t>
  </si>
  <si>
    <t>Q14222</t>
  </si>
  <si>
    <t xml:space="preserve">RASEF </t>
  </si>
  <si>
    <t xml:space="preserve">Isoform 1 of RAS and EF-hand domain-containing protein </t>
  </si>
  <si>
    <t>IPI00412443</t>
  </si>
  <si>
    <t>ENSP00000365630</t>
  </si>
  <si>
    <t>A8K4M1</t>
  </si>
  <si>
    <t xml:space="preserve">DNAH8 </t>
  </si>
  <si>
    <t xml:space="preserve">Uncharacterized protein DNAH8 </t>
  </si>
  <si>
    <t>IPI00552749</t>
  </si>
  <si>
    <t>ENSP00000362375</t>
  </si>
  <si>
    <t>A6NKM5</t>
  </si>
  <si>
    <t xml:space="preserve">ACTR2 </t>
  </si>
  <si>
    <t xml:space="preserve">45 kDa protein </t>
  </si>
  <si>
    <t>IPI00749250</t>
  </si>
  <si>
    <t>ENSP00000367220</t>
  </si>
  <si>
    <t xml:space="preserve">OSBPL6 </t>
  </si>
  <si>
    <t xml:space="preserve">Isoform 1 of Oxysterol-binding protein-related protein 6 </t>
  </si>
  <si>
    <t>IPI00220568 IPI00385134 IPI00789184 IPI00167804</t>
  </si>
  <si>
    <t>ENSP00000190611 ENSP00000352713 ENSP00000376293 ENSP00000318723</t>
  </si>
  <si>
    <t>Q4ZG68 Q59H61 Q53T68</t>
  </si>
  <si>
    <t xml:space="preserve">UNC119 </t>
  </si>
  <si>
    <t xml:space="preserve">Isoform A of Protein unc-119 homolog </t>
  </si>
  <si>
    <t>IPI00013262</t>
  </si>
  <si>
    <t>ENSP00000337040</t>
  </si>
  <si>
    <t>Q6MZL1</t>
  </si>
  <si>
    <t xml:space="preserve">PDZD8 </t>
  </si>
  <si>
    <t xml:space="preserve">PDZ domain-containing protein 8 </t>
  </si>
  <si>
    <t>IPI00168698</t>
  </si>
  <si>
    <t>ENSP00000334642</t>
  </si>
  <si>
    <t>Q8NEN9</t>
  </si>
  <si>
    <t xml:space="preserve">SLC25A18 </t>
  </si>
  <si>
    <t xml:space="preserve">Mitochondrial glutamate carrier 2 </t>
  </si>
  <si>
    <t>IPI00027826</t>
  </si>
  <si>
    <t>ENSP00000329033</t>
  </si>
  <si>
    <t>Q9H1K4</t>
  </si>
  <si>
    <t xml:space="preserve">GPR158 </t>
  </si>
  <si>
    <t xml:space="preserve">Probable G-protein coupled receptor 158 precursor </t>
  </si>
  <si>
    <t>IPI00412541</t>
  </si>
  <si>
    <t>ENSP00000365529</t>
  </si>
  <si>
    <t>Q5T848</t>
  </si>
  <si>
    <t xml:space="preserve">RCN2 </t>
  </si>
  <si>
    <t xml:space="preserve">Uncharacterized protein RCN2 </t>
  </si>
  <si>
    <t>IPI00790214 IPI00029628</t>
  </si>
  <si>
    <t>ENSP00000378349 ENSP00000319739</t>
  </si>
  <si>
    <t>A8MTG6 Q53XN8</t>
  </si>
  <si>
    <t>Q14257</t>
  </si>
  <si>
    <t xml:space="preserve">YARS2 </t>
  </si>
  <si>
    <t xml:space="preserve">Tyrosyl-tRNA synthetase, mitochondrial precursor </t>
  </si>
  <si>
    <t>IPI00165092</t>
  </si>
  <si>
    <t>ENSP00000320658</t>
  </si>
  <si>
    <t>Q9Y2Z4</t>
  </si>
  <si>
    <t xml:space="preserve">KIAA0894 </t>
  </si>
  <si>
    <t xml:space="preserve">Novel protein </t>
  </si>
  <si>
    <t>IPI00007124</t>
  </si>
  <si>
    <t>ENSP00000360272</t>
  </si>
  <si>
    <t>O94968</t>
  </si>
  <si>
    <t xml:space="preserve">EIF4G3 </t>
  </si>
  <si>
    <t xml:space="preserve">EIF4G3 protein </t>
  </si>
  <si>
    <t>IPI00328268 IPI00874215 IPI00646377</t>
  </si>
  <si>
    <t>ENSP00000364071 ENSP00000383266 ENSP00000264211</t>
  </si>
  <si>
    <t>Q504Z1 A8MZE8 Q59GJ0</t>
  </si>
  <si>
    <t xml:space="preserve">KALRN </t>
  </si>
  <si>
    <t xml:space="preserve">kalirin, RhoGEF kinase isoform 1 </t>
  </si>
  <si>
    <t>IPI00607777 IPI00877065</t>
  </si>
  <si>
    <t>ENSP00000353109</t>
  </si>
  <si>
    <t>A8MSI4</t>
  </si>
  <si>
    <t xml:space="preserve">KCNH5 </t>
  </si>
  <si>
    <t xml:space="preserve">Isoform 1 of Potassium voltage-gated channel subfamily H member 5 </t>
  </si>
  <si>
    <t>IPI00171491</t>
  </si>
  <si>
    <t>ENSP00000321427</t>
  </si>
  <si>
    <t xml:space="preserve">BAG3 </t>
  </si>
  <si>
    <t xml:space="preserve">BAG family molecular chaperone regulator 3 </t>
  </si>
  <si>
    <t>IPI00641582</t>
  </si>
  <si>
    <t>ENSP00000358081</t>
  </si>
  <si>
    <t>A8K5L8</t>
  </si>
  <si>
    <t>O95817</t>
  </si>
  <si>
    <t xml:space="preserve">4 kDa protein </t>
  </si>
  <si>
    <t>IPI00789668</t>
  </si>
  <si>
    <t xml:space="preserve">OSBPL8 </t>
  </si>
  <si>
    <t xml:space="preserve">Oxysterol-binding protein </t>
  </si>
  <si>
    <t>IPI00163644</t>
  </si>
  <si>
    <t>ENSP00000261183</t>
  </si>
  <si>
    <t>A8K1T2</t>
  </si>
  <si>
    <t xml:space="preserve">ZNF365 </t>
  </si>
  <si>
    <t xml:space="preserve">Isoform 1 of Protein ZNF365 </t>
  </si>
  <si>
    <t>IPI00007274 IPI00657879 IPI00418945 IPI00399361</t>
  </si>
  <si>
    <t>ENSP00000378674 ENSP00000339990 ENSP00000378675 ENSP00000342563</t>
  </si>
  <si>
    <t>A8K0F0</t>
  </si>
  <si>
    <t xml:space="preserve">BRP44 </t>
  </si>
  <si>
    <t xml:space="preserve">Brain protein 44 </t>
  </si>
  <si>
    <t>IPI00022832 IPI00640179</t>
  </si>
  <si>
    <t>ENSP00000271373</t>
  </si>
  <si>
    <t>A8K261 Q5R3B4</t>
  </si>
  <si>
    <t>O95563</t>
  </si>
  <si>
    <t xml:space="preserve">DKFZP434B0335 </t>
  </si>
  <si>
    <t xml:space="preserve">DKFZP434B0335 protein </t>
  </si>
  <si>
    <t>IPI00162199</t>
  </si>
  <si>
    <t>ENSP00000369121</t>
  </si>
  <si>
    <t>A8KAD1</t>
  </si>
  <si>
    <t xml:space="preserve">DHDH </t>
  </si>
  <si>
    <t xml:space="preserve">Trans-1,2-dihydrobenzene-1,2-diol dehydrogenase </t>
  </si>
  <si>
    <t>IPI00004470</t>
  </si>
  <si>
    <t>ENSP00000221403</t>
  </si>
  <si>
    <t>Q9UQ10</t>
  </si>
  <si>
    <t xml:space="preserve">GNB5 </t>
  </si>
  <si>
    <t xml:space="preserve">Isoform 2 of Guanine nucleotide-binding protein subunit beta-5 </t>
  </si>
  <si>
    <t>IPI00745232 IPI00007787 IPI00151607</t>
  </si>
  <si>
    <t>ENSP00000379626 ENSP00000261837</t>
  </si>
  <si>
    <t>Q9UFT3 A8K2R5</t>
  </si>
  <si>
    <t xml:space="preserve">UBQLN2 </t>
  </si>
  <si>
    <t xml:space="preserve">Ubiquilin-2 </t>
  </si>
  <si>
    <t>IPI00409659</t>
  </si>
  <si>
    <t>ENSP00000345195</t>
  </si>
  <si>
    <t>Q5D027</t>
  </si>
  <si>
    <t>Q9UHD9</t>
  </si>
  <si>
    <t xml:space="preserve">ITPKA </t>
  </si>
  <si>
    <t xml:space="preserve">Inositol-trisphosphate 3-kinase A </t>
  </si>
  <si>
    <t>IPI00012538 IPI00795765 IPI00790078</t>
  </si>
  <si>
    <t>ENSP00000260386</t>
  </si>
  <si>
    <t>P23677</t>
  </si>
  <si>
    <t xml:space="preserve">ARCN1 </t>
  </si>
  <si>
    <t xml:space="preserve">Putative uncharacterized protein DKFZp686M09245 </t>
  </si>
  <si>
    <t>IPI00298520 IPI00514053 IPI00439944</t>
  </si>
  <si>
    <t>ENSP00000352385 ENSP00000264028 ENSP00000376599</t>
  </si>
  <si>
    <t>B0YIW6 B0YIW5 Q6P1Q5</t>
  </si>
  <si>
    <t>P48444</t>
  </si>
  <si>
    <t xml:space="preserve">SPG11 </t>
  </si>
  <si>
    <t xml:space="preserve">Isoform 1 of Spatacsin </t>
  </si>
  <si>
    <t>IPI00101923</t>
  </si>
  <si>
    <t>ENSP00000261866</t>
  </si>
  <si>
    <t>A8KAX9</t>
  </si>
  <si>
    <t xml:space="preserve">HSPA7 </t>
  </si>
  <si>
    <t xml:space="preserve">Putative heat shock 70 kDa protein 7 </t>
  </si>
  <si>
    <t>IPI00011134</t>
  </si>
  <si>
    <t>P48741</t>
  </si>
  <si>
    <t xml:space="preserve">KIAA1598 </t>
  </si>
  <si>
    <t xml:space="preserve">Isoform 2 of Shootin-1 </t>
  </si>
  <si>
    <t>IPI00854567 IPI00854856 IPI00873465 IPI00854700 IPI00448751</t>
  </si>
  <si>
    <t>ENSP00000260777 ENSP00000376635 ENSP00000376636</t>
  </si>
  <si>
    <t>A8MYU7</t>
  </si>
  <si>
    <t xml:space="preserve">CDC42EP4 </t>
  </si>
  <si>
    <t xml:space="preserve">Cdc42 effector protein 4 </t>
  </si>
  <si>
    <t>IPI00015894</t>
  </si>
  <si>
    <t>ENSP00000338258</t>
  </si>
  <si>
    <t>Q9H3Q1</t>
  </si>
  <si>
    <t xml:space="preserve">PITPNM3 </t>
  </si>
  <si>
    <t xml:space="preserve">Isoform 2 of Membrane-associated phosphatidylinositol transfer protein 3 </t>
  </si>
  <si>
    <t>IPI00748829 IPI00307757</t>
  </si>
  <si>
    <t>ENSP00000262483</t>
  </si>
  <si>
    <t>A1A5C9</t>
  </si>
  <si>
    <t xml:space="preserve">FCRL1 </t>
  </si>
  <si>
    <t xml:space="preserve">Isoform 3 of Fc receptor-like protein 1 precursor </t>
  </si>
  <si>
    <t>IPI00167103 IPI00064951 IPI00644153</t>
  </si>
  <si>
    <t>ENSP00000351039 ENSP00000357158 ENSP00000357157</t>
  </si>
  <si>
    <t>A8MTH7</t>
  </si>
  <si>
    <t xml:space="preserve">VPS53 </t>
  </si>
  <si>
    <t xml:space="preserve">Isoform 1 of Vacuolar protein sorting-associated protein 53 homolog </t>
  </si>
  <si>
    <t>IPI00656021</t>
  </si>
  <si>
    <t>ENSP00000373692</t>
  </si>
  <si>
    <t>B1AA17</t>
  </si>
  <si>
    <t xml:space="preserve">SEMA4G </t>
  </si>
  <si>
    <t xml:space="preserve">Semaphorin-4G precursor </t>
  </si>
  <si>
    <t>IPI00018264 IPI00478294</t>
  </si>
  <si>
    <t>ENSP00000359270 ENSP00000210633</t>
  </si>
  <si>
    <t>A6NJY8</t>
  </si>
  <si>
    <t>Q9NTN9</t>
  </si>
  <si>
    <t xml:space="preserve">NPTX1 </t>
  </si>
  <si>
    <t xml:space="preserve">Neuronal pentraxin-1 precursor </t>
  </si>
  <si>
    <t>IPI00220562 IPI00787050</t>
  </si>
  <si>
    <t>ENSP00000307549</t>
  </si>
  <si>
    <t>Q15818</t>
  </si>
  <si>
    <t xml:space="preserve">PTBP2 </t>
  </si>
  <si>
    <t xml:space="preserve">Isoform 2 of Polypyrimidine tract-binding protein 2 </t>
  </si>
  <si>
    <t>IPI00647067 IPI00514064</t>
  </si>
  <si>
    <t>ENSP00000236228 ENSP00000359213</t>
  </si>
  <si>
    <t xml:space="preserve">ZBBX </t>
  </si>
  <si>
    <t xml:space="preserve">zinc finger, B-box domain containing </t>
  </si>
  <si>
    <t>IPI00002975 IPI00796568 IPI00791704 IPI00797846</t>
  </si>
  <si>
    <t>ENSP00000376519 ENSP00000305065 ENSP00000376517</t>
  </si>
  <si>
    <t>A8MV69</t>
  </si>
  <si>
    <t>A8MT70</t>
  </si>
  <si>
    <t xml:space="preserve">FAM123A </t>
  </si>
  <si>
    <t xml:space="preserve">Isoform 1 of Protein FAM123A </t>
  </si>
  <si>
    <t>IPI00384608 IPI00167222</t>
  </si>
  <si>
    <t>ENSP00000350469</t>
  </si>
  <si>
    <t>Q8N785</t>
  </si>
  <si>
    <t xml:space="preserve">LOC651868 </t>
  </si>
  <si>
    <t xml:space="preserve">similar to Histone H2a </t>
  </si>
  <si>
    <t>IPI00735222 IPI00888517</t>
  </si>
  <si>
    <t xml:space="preserve">Isoform 5 of SH3-containing GRB2-like protein 3-interacting protein 1 </t>
  </si>
  <si>
    <t>IPI00426076 IPI00785188</t>
  </si>
  <si>
    <t>ENSP00000360075</t>
  </si>
  <si>
    <t>A6NL81</t>
  </si>
  <si>
    <t xml:space="preserve">MGC13057 </t>
  </si>
  <si>
    <t xml:space="preserve">hypothetical protein LOC84281 </t>
  </si>
  <si>
    <t>IPI00031140</t>
  </si>
  <si>
    <t>ENSP00000345107</t>
  </si>
  <si>
    <t>Q53TC7</t>
  </si>
  <si>
    <t xml:space="preserve">CNPY2 </t>
  </si>
  <si>
    <t xml:space="preserve">Isoform 1 of Protein canopy homolog 2 precursor </t>
  </si>
  <si>
    <t>IPI00443909</t>
  </si>
  <si>
    <t>ENSP00000273308</t>
  </si>
  <si>
    <t xml:space="preserve">EFR3B </t>
  </si>
  <si>
    <t xml:space="preserve">Isoform 3 of Protein EFR3 homolog B </t>
  </si>
  <si>
    <t>IPI00877167</t>
  </si>
  <si>
    <t>ENSP00000334769</t>
  </si>
  <si>
    <t xml:space="preserve">OPTN </t>
  </si>
  <si>
    <t xml:space="preserve">Isoform 3 of Optineurin </t>
  </si>
  <si>
    <t>IPI00514792 IPI00554537 IPI00304189</t>
  </si>
  <si>
    <t>ENSP00000368027 ENSP00000263036</t>
  </si>
  <si>
    <t xml:space="preserve">ANUBL1 </t>
  </si>
  <si>
    <t xml:space="preserve">AN1, ubiquitin-like, homolog </t>
  </si>
  <si>
    <t>IPI00477301</t>
  </si>
  <si>
    <t>ENSP00000363491</t>
  </si>
  <si>
    <t>Q5VVY4</t>
  </si>
  <si>
    <t xml:space="preserve">PRKDC </t>
  </si>
  <si>
    <t xml:space="preserve">Isoform 1 of DNA-dependent protein kinase catalytic subunit </t>
  </si>
  <si>
    <t>IPI00296337 IPI00786995 IPI00376215</t>
  </si>
  <si>
    <t>ENSP00000313420 ENSP00000345182</t>
  </si>
  <si>
    <t xml:space="preserve">IGBP1 </t>
  </si>
  <si>
    <t xml:space="preserve">Immunoglobulin-binding protein 1 </t>
  </si>
  <si>
    <t>IPI00019148</t>
  </si>
  <si>
    <t>ENSP00000348784</t>
  </si>
  <si>
    <t>P78318</t>
  </si>
  <si>
    <t xml:space="preserve">ABI2 </t>
  </si>
  <si>
    <t xml:space="preserve">Isoform 1 of Abl interactor 2 </t>
  </si>
  <si>
    <t>IPI00442210 IPI00442211</t>
  </si>
  <si>
    <t>ENSP00000295851 ENSP00000261017</t>
  </si>
  <si>
    <t>Q53RS4</t>
  </si>
  <si>
    <t xml:space="preserve">DOCK10 </t>
  </si>
  <si>
    <t xml:space="preserve">dedicator of cytokinesis 10 </t>
  </si>
  <si>
    <t>IPI00333770</t>
  </si>
  <si>
    <t>ENSP00000258390</t>
  </si>
  <si>
    <t>Q3LIC8</t>
  </si>
  <si>
    <t xml:space="preserve">SLK </t>
  </si>
  <si>
    <t xml:space="preserve">Isoform 2 of STE20-like serine/threonine-protein kinase </t>
  </si>
  <si>
    <t>IPI00247439 IPI00022827</t>
  </si>
  <si>
    <t>ENSP00000336824 ENSP00000358770</t>
  </si>
  <si>
    <t xml:space="preserve">NTF3 </t>
  </si>
  <si>
    <t xml:space="preserve">neurotrophin 3 isoform 1 preproprotein </t>
  </si>
  <si>
    <t>IPI00793439</t>
  </si>
  <si>
    <t xml:space="preserve">25 kDa protein </t>
  </si>
  <si>
    <t>IPI00796208</t>
  </si>
  <si>
    <t xml:space="preserve">POLR1E </t>
  </si>
  <si>
    <t xml:space="preserve">Isoform 1 of DNA-directed RNA polymerase I subunit RPA49 </t>
  </si>
  <si>
    <t>IPI00251989 IPI00550638</t>
  </si>
  <si>
    <t>ENSP00000367023 ENSP00000367029</t>
  </si>
  <si>
    <t>IPI00797206</t>
  </si>
  <si>
    <t xml:space="preserve">VDAC3 </t>
  </si>
  <si>
    <t xml:space="preserve">Isoform 1 of Voltage-dependent anion-selective channel protein 3 </t>
  </si>
  <si>
    <t>IPI00031804 IPI00871813 IPI00294779</t>
  </si>
  <si>
    <t>ENSP00000022615 ENSP00000380082</t>
  </si>
  <si>
    <t xml:space="preserve">MTHFD1L </t>
  </si>
  <si>
    <t xml:space="preserve">Methylenetetrahydrofolate dehydrogenase (NADP+ dependent) 1-like </t>
  </si>
  <si>
    <t>IPI00647214 IPI00291646</t>
  </si>
  <si>
    <t>ENSP00000356279 ENSP00000356290</t>
  </si>
  <si>
    <t>Q4VXM0 Q2TBF3</t>
  </si>
  <si>
    <t xml:space="preserve">C18orf45 </t>
  </si>
  <si>
    <t xml:space="preserve">Isoform 1 of Transmembrane protein C18orf45 </t>
  </si>
  <si>
    <t>IPI00798293</t>
  </si>
  <si>
    <t>ENSP00000372720</t>
  </si>
  <si>
    <t xml:space="preserve">RHOT2 </t>
  </si>
  <si>
    <t xml:space="preserve">Isoform 1 of Mitochondrial Rho GTPase 2 </t>
  </si>
  <si>
    <t>IPI00465059 IPI00647917</t>
  </si>
  <si>
    <t>ENSP00000321971</t>
  </si>
  <si>
    <t>A2IDC2</t>
  </si>
  <si>
    <t xml:space="preserve">C14orf159 </t>
  </si>
  <si>
    <t xml:space="preserve">Isoform 1 of UPF0317 protein C14orf159, mitochondrial precursor </t>
  </si>
  <si>
    <t>IPI00328650 IPI00411522 IPI00328443 IPI00411520</t>
  </si>
  <si>
    <t>ENSP00000314047 ENSP00000336554 ENSP00000256324</t>
  </si>
  <si>
    <t>Q53HP9 Q4LE40</t>
  </si>
  <si>
    <t xml:space="preserve">ATP6V1F </t>
  </si>
  <si>
    <t xml:space="preserve">Vacuolar proton pump subunit F </t>
  </si>
  <si>
    <t>IPI00004488</t>
  </si>
  <si>
    <t>ENSP00000249289</t>
  </si>
  <si>
    <t>A4D1K0</t>
  </si>
  <si>
    <t>Q16864</t>
  </si>
  <si>
    <t xml:space="preserve">MFN2 </t>
  </si>
  <si>
    <t xml:space="preserve">Uncharacterized protein MFN2 </t>
  </si>
  <si>
    <t>IPI00552730 IPI00642329</t>
  </si>
  <si>
    <t>ENSP00000365497 ENSP00000235329</t>
  </si>
  <si>
    <t>A6NLD2 A8K1B3</t>
  </si>
  <si>
    <t xml:space="preserve">GPRIN1 </t>
  </si>
  <si>
    <t xml:space="preserve">Isoform 1 of G protein-regulated inducer of neurite outgrowth 1 </t>
  </si>
  <si>
    <t>IPI00332155</t>
  </si>
  <si>
    <t>ENSP00000305839</t>
  </si>
  <si>
    <t xml:space="preserve">RPS9 </t>
  </si>
  <si>
    <t xml:space="preserve">40S ribosomal protein S9 </t>
  </si>
  <si>
    <t>IPI00221088</t>
  </si>
  <si>
    <t>ENSP00000302896</t>
  </si>
  <si>
    <t>A9C4C1</t>
  </si>
  <si>
    <t>P46781</t>
  </si>
  <si>
    <t xml:space="preserve">COPB2 </t>
  </si>
  <si>
    <t xml:space="preserve">Coatomer subunit beta' </t>
  </si>
  <si>
    <t>IPI00220219</t>
  </si>
  <si>
    <t>ENSP00000329419</t>
  </si>
  <si>
    <t>P35606</t>
  </si>
  <si>
    <t xml:space="preserve">KIAA1303 </t>
  </si>
  <si>
    <t xml:space="preserve">Isoform 1 of Regulatory-associated protein of mTOR </t>
  </si>
  <si>
    <t>IPI00166044</t>
  </si>
  <si>
    <t>ENSP00000307272</t>
  </si>
  <si>
    <t>Q6DKI0</t>
  </si>
  <si>
    <t xml:space="preserve">FLII </t>
  </si>
  <si>
    <t xml:space="preserve">Protein flightless-1 homolog </t>
  </si>
  <si>
    <t>IPI00031023</t>
  </si>
  <si>
    <t>ENSP00000324573</t>
  </si>
  <si>
    <t>Q13045</t>
  </si>
  <si>
    <t xml:space="preserve">KIAA1529 </t>
  </si>
  <si>
    <t xml:space="preserve">Isoform 2 of Uncharacterized protein KIAA1529 </t>
  </si>
  <si>
    <t>IPI00470917</t>
  </si>
  <si>
    <t>ENSP00000364348</t>
  </si>
  <si>
    <t xml:space="preserve">SENP2 </t>
  </si>
  <si>
    <t xml:space="preserve">Sentrin-specific protease 2 </t>
  </si>
  <si>
    <t>IPI00307683</t>
  </si>
  <si>
    <t>ENSP00000296257</t>
  </si>
  <si>
    <t>Q9HC62</t>
  </si>
  <si>
    <t xml:space="preserve">STARD3 </t>
  </si>
  <si>
    <t>IPI00791229</t>
  </si>
  <si>
    <t xml:space="preserve">KRT79 </t>
  </si>
  <si>
    <t xml:space="preserve">Keratin, type II cytoskeletal 79 </t>
  </si>
  <si>
    <t>IPI00241841</t>
  </si>
  <si>
    <t>ENSP00000328358</t>
  </si>
  <si>
    <t>Q5XKE5</t>
  </si>
  <si>
    <t xml:space="preserve">CPNE7 </t>
  </si>
  <si>
    <t xml:space="preserve">Isoform 1 of Copine-7 </t>
  </si>
  <si>
    <t>IPI00002657 IPI00219004</t>
  </si>
  <si>
    <t>ENSP00000268720 ENSP00000317374</t>
  </si>
  <si>
    <t xml:space="preserve">PTPRN </t>
  </si>
  <si>
    <t xml:space="preserve">Receptor-type tyrosine-protein phosphatase-like N precursor </t>
  </si>
  <si>
    <t>IPI00004440</t>
  </si>
  <si>
    <t>ENSP00000295718</t>
  </si>
  <si>
    <t>A8K604</t>
  </si>
  <si>
    <t>Q16849</t>
  </si>
  <si>
    <t xml:space="preserve">MAST3 </t>
  </si>
  <si>
    <t xml:space="preserve">Microtubule-associated serine/threonine-protein kinase 3 </t>
  </si>
  <si>
    <t>IPI00028932 IPI00853615</t>
  </si>
  <si>
    <t>ENSP00000262811</t>
  </si>
  <si>
    <t>O60307</t>
  </si>
  <si>
    <t xml:space="preserve">POP5 </t>
  </si>
  <si>
    <t xml:space="preserve">10 kDa protein </t>
  </si>
  <si>
    <t>IPI00794632</t>
  </si>
  <si>
    <t xml:space="preserve">CRIPAK protein </t>
  </si>
  <si>
    <t>IPI00829957</t>
  </si>
  <si>
    <t>A2RRM1</t>
  </si>
  <si>
    <t xml:space="preserve">NME3 </t>
  </si>
  <si>
    <t xml:space="preserve">Nucleoside diphosphate kinase 3 </t>
  </si>
  <si>
    <t>IPI00012315</t>
  </si>
  <si>
    <t>ENSP00000219302</t>
  </si>
  <si>
    <t>Q9NUF9</t>
  </si>
  <si>
    <t>Q13232</t>
  </si>
  <si>
    <t xml:space="preserve">PFN1 </t>
  </si>
  <si>
    <t xml:space="preserve">Profilin-1 </t>
  </si>
  <si>
    <t>IPI00216691</t>
  </si>
  <si>
    <t>ENSP00000225655</t>
  </si>
  <si>
    <t>Q53Y44</t>
  </si>
  <si>
    <t>P07737</t>
  </si>
  <si>
    <t xml:space="preserve">CACNB4 </t>
  </si>
  <si>
    <t xml:space="preserve">Isoform 1 of Voltage-dependent L-type calcium channel subunit beta-4 </t>
  </si>
  <si>
    <t>IPI00011258 IPI00478791 IPI00332347</t>
  </si>
  <si>
    <t>ENSP00000343563 ENSP00000353425 ENSP00000380490</t>
  </si>
  <si>
    <t>A8K5R3 Q53S65 A8K1Y4</t>
  </si>
  <si>
    <t xml:space="preserve">X-1 protein (Fragment) </t>
  </si>
  <si>
    <t>IPI00383525</t>
  </si>
  <si>
    <t>Q99539</t>
  </si>
  <si>
    <t xml:space="preserve">SLC9A10 </t>
  </si>
  <si>
    <t xml:space="preserve">Isoform 1 of Sodium/hydrogen exchanger 10 </t>
  </si>
  <si>
    <t>IPI00418791 IPI00872327 IPI00645688</t>
  </si>
  <si>
    <t>ENSP00000306627 ENSP00000377481 ENSP00000373181</t>
  </si>
  <si>
    <t xml:space="preserve">NDRG1 </t>
  </si>
  <si>
    <t xml:space="preserve">Protein NDRG1 </t>
  </si>
  <si>
    <t>IPI00022078 IPI00183085</t>
  </si>
  <si>
    <t>ENSP00000319977 ENSP00000347028</t>
  </si>
  <si>
    <t>Q53EU7 Q8N959</t>
  </si>
  <si>
    <t>Q92597</t>
  </si>
  <si>
    <t xml:space="preserve">LDHB </t>
  </si>
  <si>
    <t>IPI00789173 IPI00788938 IPI00219217</t>
  </si>
  <si>
    <t>ENSP00000379385 ENSP00000229319</t>
  </si>
  <si>
    <t>A8MW50 Q5U077</t>
  </si>
  <si>
    <t>P07195</t>
  </si>
  <si>
    <t xml:space="preserve">HIP1R </t>
  </si>
  <si>
    <t xml:space="preserve">69 kDa protein </t>
  </si>
  <si>
    <t>IPI00792558 IPI00024417 IPI00788073 IPI00795647</t>
  </si>
  <si>
    <t>ENSP00000253083</t>
  </si>
  <si>
    <t>Q6NXG8</t>
  </si>
  <si>
    <t>O75146</t>
  </si>
  <si>
    <t xml:space="preserve">SR140 </t>
  </si>
  <si>
    <t xml:space="preserve">Isoform 3 of U2-associated protein SR140 </t>
  </si>
  <si>
    <t>IPI00790699 IPI00829908 IPI00791877 IPI00788772 IPI00143753</t>
  </si>
  <si>
    <t>ENSP00000381027 ENSP00000322376</t>
  </si>
  <si>
    <t xml:space="preserve">CEP135 </t>
  </si>
  <si>
    <t xml:space="preserve">Isoform 1 of Centrosomal protein of 135 kDa </t>
  </si>
  <si>
    <t>IPI00550987</t>
  </si>
  <si>
    <t>ENSP00000257287</t>
  </si>
  <si>
    <t>Q58F25</t>
  </si>
  <si>
    <t xml:space="preserve">MIA3 </t>
  </si>
  <si>
    <t xml:space="preserve">similar to melanoma inhibitory activity 3 isoform 23 </t>
  </si>
  <si>
    <t>IPI00876845 IPI00739902 IPI00740837 IPI00455473 IPI00374065</t>
  </si>
  <si>
    <t>ENSP00000325973 ENSP00000383741 ENSP00000340587</t>
  </si>
  <si>
    <t>A8MT13 Q3S4X3</t>
  </si>
  <si>
    <t xml:space="preserve">LOC377711 </t>
  </si>
  <si>
    <t xml:space="preserve">129 kDa protein </t>
  </si>
  <si>
    <t>IPI00871839 IPI00889514 IPI00789172 IPI00742147 IPI00889691 IPI00739423</t>
  </si>
  <si>
    <t>ENSP00000381649 ENSP00000321737</t>
  </si>
  <si>
    <t>Q96AG6</t>
  </si>
  <si>
    <t xml:space="preserve">cDNA FLJ75945, highly similar to Homo sapiens heterogeneous nuclear ribonucleoprotein A2/B1 (HNRPA2B1), transcript variant B1, mRNA </t>
  </si>
  <si>
    <t>IPI00874030</t>
  </si>
  <si>
    <t>ENSP00000349101</t>
  </si>
  <si>
    <t>A8K064</t>
  </si>
  <si>
    <t xml:space="preserve">Isoform 3 of Putative tyrosine-protein phosphatase auxilin </t>
  </si>
  <si>
    <t>IPI00760699</t>
  </si>
  <si>
    <t xml:space="preserve">AP3B1 </t>
  </si>
  <si>
    <t xml:space="preserve">Isoform 1 of AP-3 complex subunit beta-1 </t>
  </si>
  <si>
    <t>IPI00021129</t>
  </si>
  <si>
    <t>ENSP00000255194</t>
  </si>
  <si>
    <t>A8K586</t>
  </si>
  <si>
    <t xml:space="preserve">ALDH1L1 </t>
  </si>
  <si>
    <t xml:space="preserve">10-formyltetrahydrofolate dehydrogenase </t>
  </si>
  <si>
    <t>IPI00290553 IPI00793673</t>
  </si>
  <si>
    <t>ENSP00000377083 ENSP00000273450</t>
  </si>
  <si>
    <t>Q49A47 Q53H87</t>
  </si>
  <si>
    <t>O75891</t>
  </si>
  <si>
    <t xml:space="preserve">KIAA0564 </t>
  </si>
  <si>
    <t xml:space="preserve">hypothetical protein LOC23078 isoform b </t>
  </si>
  <si>
    <t>IPI00376322 IPI00646740 IPI00158296</t>
  </si>
  <si>
    <t>ENSP00000281496 ENSP00000368604 ENSP00000251030</t>
  </si>
  <si>
    <t>Q5VW08 A8MYW7 A3KMH1</t>
  </si>
  <si>
    <t xml:space="preserve">C11orf2 </t>
  </si>
  <si>
    <t xml:space="preserve">Isoform 1 of Uncharacterized protein C11orf2 </t>
  </si>
  <si>
    <t>IPI00001710</t>
  </si>
  <si>
    <t>ENSP00000279281</t>
  </si>
  <si>
    <t xml:space="preserve">Isoform 1 of Uncharacterized protein C2orf33 </t>
  </si>
  <si>
    <t>IPI00026448</t>
  </si>
  <si>
    <t>ENSP00000302037</t>
  </si>
  <si>
    <t xml:space="preserve">LOC389342 </t>
  </si>
  <si>
    <t xml:space="preserve">similar to QM protein isoform 6 </t>
  </si>
  <si>
    <t>IPI00398057 IPI00646899 IPI00853161 IPI00887159 IPI00554723</t>
  </si>
  <si>
    <t>ENSP00000358825 ENSP00000341730</t>
  </si>
  <si>
    <t>Q5HY50</t>
  </si>
  <si>
    <t>P27635</t>
  </si>
  <si>
    <t>IPI00255052</t>
  </si>
  <si>
    <t>ENSP00000276689</t>
  </si>
  <si>
    <t>Q5JVG7</t>
  </si>
  <si>
    <t>Q9Y6M9</t>
  </si>
  <si>
    <t xml:space="preserve">NAPG </t>
  </si>
  <si>
    <t xml:space="preserve">Gamma-soluble NSF attachment protein </t>
  </si>
  <si>
    <t>IPI00293817</t>
  </si>
  <si>
    <t>ENSP00000324628</t>
  </si>
  <si>
    <t>Q6FHY4</t>
  </si>
  <si>
    <t>Q99747</t>
  </si>
  <si>
    <t xml:space="preserve">GABRA1 </t>
  </si>
  <si>
    <t xml:space="preserve">Gamma-aminobutyric acid receptor subunit alpha-1 precursor </t>
  </si>
  <si>
    <t>IPI00295235</t>
  </si>
  <si>
    <t>ENSP00000023897</t>
  </si>
  <si>
    <t>A8K177</t>
  </si>
  <si>
    <t>P14867</t>
  </si>
  <si>
    <t xml:space="preserve">ISCA1 </t>
  </si>
  <si>
    <t xml:space="preserve">Iron-sulfur cluster assembly 1 homolog </t>
  </si>
  <si>
    <t>IPI00642289 IPI00329615</t>
  </si>
  <si>
    <t>ENSP00000339003 ENSP00000365159</t>
  </si>
  <si>
    <t>Q5TBE2</t>
  </si>
  <si>
    <t>Q9BUE6</t>
  </si>
  <si>
    <t xml:space="preserve">LOC653156 </t>
  </si>
  <si>
    <t xml:space="preserve">similar to hCG1782414 isoform 2 </t>
  </si>
  <si>
    <t>IPI00480032 IPI00247583 IPI00886776 IPI00845507 IPI00888913 IPI00472596 IPI00788010 IPI00477793 IPI00887504 IPI00887074</t>
  </si>
  <si>
    <t>ENSP00000346027</t>
  </si>
  <si>
    <t>Q6IAX2 Q59GK9</t>
  </si>
  <si>
    <t>P46778</t>
  </si>
  <si>
    <t xml:space="preserve">VPS45 </t>
  </si>
  <si>
    <t xml:space="preserve">Vacuolar protein sorting-associated protein 45 </t>
  </si>
  <si>
    <t>IPI00090327 IPI00744591 IPI00514681</t>
  </si>
  <si>
    <t>ENSP00000358126 ENSP00000358124</t>
  </si>
  <si>
    <t>A0AR27 Q5T4Q0</t>
  </si>
  <si>
    <t>Q9NRW7</t>
  </si>
  <si>
    <t xml:space="preserve">ARL8A </t>
  </si>
  <si>
    <t xml:space="preserve">ADP-ribosylation factor-like protein 8A </t>
  </si>
  <si>
    <t>IPI00060031</t>
  </si>
  <si>
    <t>ENSP00000272217</t>
  </si>
  <si>
    <t>Q96BM9</t>
  </si>
  <si>
    <t xml:space="preserve">CACNA1E </t>
  </si>
  <si>
    <t xml:space="preserve">Isoform 2 of Voltage-dependent R-type calcium channel subunit alpha-1E </t>
  </si>
  <si>
    <t>IPI00218338 IPI00472283 IPI00165045</t>
  </si>
  <si>
    <t>ENSP00000351101 ENSP00000350183 ENSP00000356539</t>
  </si>
  <si>
    <t>B1AM13 B1AM14 B1AM12</t>
  </si>
  <si>
    <t xml:space="preserve">STRAP </t>
  </si>
  <si>
    <t xml:space="preserve">Serine-threonine kinase receptor-associated protein </t>
  </si>
  <si>
    <t>IPI00294536 IPI00795518</t>
  </si>
  <si>
    <t>ENSP00000025399</t>
  </si>
  <si>
    <t>B0AZV0</t>
  </si>
  <si>
    <t>Q9Y3F4</t>
  </si>
  <si>
    <t xml:space="preserve">VTA1 </t>
  </si>
  <si>
    <t xml:space="preserve">Vps20-associated 1 homolog </t>
  </si>
  <si>
    <t>IPI00643263 IPI00017160</t>
  </si>
  <si>
    <t>ENSP00000356593 ENSP00000356602</t>
  </si>
  <si>
    <t>Q5TGM0</t>
  </si>
  <si>
    <t>Q9NP79</t>
  </si>
  <si>
    <t xml:space="preserve">ROCK2 </t>
  </si>
  <si>
    <t xml:space="preserve">Rho-associated protein kinase 2 </t>
  </si>
  <si>
    <t>IPI00307155</t>
  </si>
  <si>
    <t>ENSP00000317985</t>
  </si>
  <si>
    <t>Q14DU5</t>
  </si>
  <si>
    <t>O75116</t>
  </si>
  <si>
    <t xml:space="preserve">PDE4D </t>
  </si>
  <si>
    <t xml:space="preserve">Isoform 9 of cAMP-specific 3',5'-cyclic phosphodiesterase 4D </t>
  </si>
  <si>
    <t>IPI00514183 IPI00514643 IPI00375236 IPI00002449 IPI00217567 IPI00217565 IPI00375233 IPI00514112</t>
  </si>
  <si>
    <t>ENSP00000353152 ENSP00000345502 ENSP00000351800 ENSP00000349090</t>
  </si>
  <si>
    <t>Q9HCX6 O43862</t>
  </si>
  <si>
    <t xml:space="preserve">42 kDa protein </t>
  </si>
  <si>
    <t>IPI00796792</t>
  </si>
  <si>
    <t xml:space="preserve">USP24 </t>
  </si>
  <si>
    <t xml:space="preserve">Ubiquitin carboxyl-terminal hydrolase 24 </t>
  </si>
  <si>
    <t>IPI00398505</t>
  </si>
  <si>
    <t>ENSP00000294383</t>
  </si>
  <si>
    <t>Q9UPU5</t>
  </si>
  <si>
    <t xml:space="preserve">ARPC1A </t>
  </si>
  <si>
    <t xml:space="preserve">Actin-related protein 2/3 complex subunit 1A </t>
  </si>
  <si>
    <t>IPI00333068</t>
  </si>
  <si>
    <t>ENSP00000262942</t>
  </si>
  <si>
    <t>A4D276</t>
  </si>
  <si>
    <t>Q92747</t>
  </si>
  <si>
    <t xml:space="preserve">FTL </t>
  </si>
  <si>
    <t xml:space="preserve">Ferritin light chain </t>
  </si>
  <si>
    <t>IPI00738499</t>
  </si>
  <si>
    <t>ENSP00000366525</t>
  </si>
  <si>
    <t>O00563</t>
  </si>
  <si>
    <t>P02792</t>
  </si>
  <si>
    <t xml:space="preserve">RASAL1 </t>
  </si>
  <si>
    <t>IPI00796392 IPI00216356 IPI00291306</t>
  </si>
  <si>
    <t>ENSP00000261729</t>
  </si>
  <si>
    <t>Q59H24</t>
  </si>
  <si>
    <t xml:space="preserve">TRABD </t>
  </si>
  <si>
    <t xml:space="preserve">Isoform 2 of TraB domain-containing protein </t>
  </si>
  <si>
    <t>IPI00748784 IPI00852851 IPI00008732</t>
  </si>
  <si>
    <t>ENSP00000379173 ENSP00000305664</t>
  </si>
  <si>
    <t>Q19CC5</t>
  </si>
  <si>
    <t xml:space="preserve">VPS26B </t>
  </si>
  <si>
    <t xml:space="preserve">Vacuolar protein sorting-associated protein 26B </t>
  </si>
  <si>
    <t>IPI00059264</t>
  </si>
  <si>
    <t>ENSP00000281187</t>
  </si>
  <si>
    <t>Q4G0F5</t>
  </si>
  <si>
    <t xml:space="preserve">TMEM30A </t>
  </si>
  <si>
    <t xml:space="preserve">Isoform 2 of Cell cycle control protein 50A </t>
  </si>
  <si>
    <t>IPI00062679 IPI00019381</t>
  </si>
  <si>
    <t>ENSP00000230461 ENSP00000359067</t>
  </si>
  <si>
    <t>A8K9V8</t>
  </si>
  <si>
    <t xml:space="preserve">MRPS17 </t>
  </si>
  <si>
    <t xml:space="preserve">28S ribosomal protein S17, mitochondrial precursor </t>
  </si>
  <si>
    <t>IPI00744772</t>
  </si>
  <si>
    <t>ENSP00000285298</t>
  </si>
  <si>
    <t>Q8IY71</t>
  </si>
  <si>
    <t>Q9Y2R5</t>
  </si>
  <si>
    <t xml:space="preserve">CPNE8 </t>
  </si>
  <si>
    <t xml:space="preserve">CDNA FLJ25727 fis, clone TST05479 </t>
  </si>
  <si>
    <t>IPI00334276 IPI00384746</t>
  </si>
  <si>
    <t>ENSP00000353633 ENSP00000329748</t>
  </si>
  <si>
    <t>Q8N7E6</t>
  </si>
  <si>
    <t>Q86YQ8</t>
  </si>
  <si>
    <t xml:space="preserve">CABC1 </t>
  </si>
  <si>
    <t xml:space="preserve">Isoform 1 of Chaperone activity of bc1 complex-like, mitochondrial precursor </t>
  </si>
  <si>
    <t>IPI00176469 IPI00645029 IPI00644715 IPI00641178</t>
  </si>
  <si>
    <t>ENSP00000355739 ENSP00000355737 ENSP00000355738 ENSP00000355740</t>
  </si>
  <si>
    <t>A1L377 Q5T7A2 Q5T7A4</t>
  </si>
  <si>
    <t xml:space="preserve">C1orf57 </t>
  </si>
  <si>
    <t xml:space="preserve">Chromosome 1 open reading frame 57 </t>
  </si>
  <si>
    <t>IPI00514501 IPI00031570</t>
  </si>
  <si>
    <t>ENSP00000355586 ENSP00000355587</t>
  </si>
  <si>
    <t>Q5TDF0 Q5TDE9</t>
  </si>
  <si>
    <t>Q9BSD7</t>
  </si>
  <si>
    <t xml:space="preserve">EFR3 homolog B </t>
  </si>
  <si>
    <t>IPI00032128 IPI00888114</t>
  </si>
  <si>
    <t xml:space="preserve">WDR91 </t>
  </si>
  <si>
    <t xml:space="preserve">Isoform 2 of WD repeat-containing protein 91 </t>
  </si>
  <si>
    <t>IPI00302965 IPI00477281 IPI00023026 IPI00879760</t>
  </si>
  <si>
    <t>ENSP00000340877 ENSP00000317639 ENSP00000346466</t>
  </si>
  <si>
    <t>IPI00797626</t>
  </si>
  <si>
    <t xml:space="preserve">DES </t>
  </si>
  <si>
    <t xml:space="preserve">Desmin </t>
  </si>
  <si>
    <t>IPI00465084</t>
  </si>
  <si>
    <t>ENSP00000363071</t>
  </si>
  <si>
    <t>A5Z217</t>
  </si>
  <si>
    <t>P17661</t>
  </si>
  <si>
    <t xml:space="preserve">NECAP1 </t>
  </si>
  <si>
    <t xml:space="preserve">Isoform 1 of Adaptin ear-binding coat-associated protein 1 </t>
  </si>
  <si>
    <t>IPI00170916</t>
  </si>
  <si>
    <t>ENSP00000341737</t>
  </si>
  <si>
    <t xml:space="preserve">PLCL1 </t>
  </si>
  <si>
    <t xml:space="preserve">Isoform 1 of Inactive phospholipase C-like protein 1 </t>
  </si>
  <si>
    <t>IPI00789181</t>
  </si>
  <si>
    <t>ENSP00000376115</t>
  </si>
  <si>
    <t xml:space="preserve">USMG5 </t>
  </si>
  <si>
    <t xml:space="preserve">Up-regulated during skeletal muscle growth protein 5 </t>
  </si>
  <si>
    <t>IPI00063903 IPI00640630</t>
  </si>
  <si>
    <t>ENSP00000311245 ENSP00000362589</t>
  </si>
  <si>
    <t>A6NMH7</t>
  </si>
  <si>
    <t>Q96IX5</t>
  </si>
  <si>
    <t xml:space="preserve">ZBTB7C </t>
  </si>
  <si>
    <t xml:space="preserve">zinc finger and BTB domain containing 7C </t>
  </si>
  <si>
    <t>IPI00719277</t>
  </si>
  <si>
    <t>ENSP00000328732</t>
  </si>
  <si>
    <t>A1YPR0</t>
  </si>
  <si>
    <t xml:space="preserve">WNT11 </t>
  </si>
  <si>
    <t xml:space="preserve">cDNA PSEC0240 fis, clone OVARC1001510, highly similar to WNT-11 PROTEIN </t>
  </si>
  <si>
    <t>IPI00296129 IPI00014069</t>
  </si>
  <si>
    <t>ENSP00000325526</t>
  </si>
  <si>
    <t>Q8N2D3 Q5U0K5</t>
  </si>
  <si>
    <t>O96014</t>
  </si>
  <si>
    <t xml:space="preserve">ODZ3 </t>
  </si>
  <si>
    <t xml:space="preserve">Teneurin-3 </t>
  </si>
  <si>
    <t>IPI00398020 IPI00783462 IPI00788121</t>
  </si>
  <si>
    <t>Q9P273</t>
  </si>
  <si>
    <t>6-Mar</t>
  </si>
  <si>
    <t xml:space="preserve">Isoform 1 of E3 ubiquitin-protein ligase MARCH6 </t>
  </si>
  <si>
    <t>IPI00105518 IPI00827985</t>
  </si>
  <si>
    <t>ENSP00000274140 ENSP00000380838</t>
  </si>
  <si>
    <t>A5PKZ4</t>
  </si>
  <si>
    <t xml:space="preserve">SESTD1 </t>
  </si>
  <si>
    <t xml:space="preserve">SEC14 domain and spectrin repeat-containing protein 1 </t>
  </si>
  <si>
    <t>IPI00329002</t>
  </si>
  <si>
    <t>ENSP00000334183</t>
  </si>
  <si>
    <t>Q7Z6D3</t>
  </si>
  <si>
    <t>Q86VW0</t>
  </si>
  <si>
    <t xml:space="preserve">RPL12P8 </t>
  </si>
  <si>
    <t xml:space="preserve">similar to 60S ribosomal protein L12 </t>
  </si>
  <si>
    <t>IPI00478310</t>
  </si>
  <si>
    <t xml:space="preserve">KRT14 </t>
  </si>
  <si>
    <t>IPI00789750 IPI00384444</t>
  </si>
  <si>
    <t>ENSP00000167586</t>
  </si>
  <si>
    <t>P02533</t>
  </si>
  <si>
    <t xml:space="preserve">ETNK2 </t>
  </si>
  <si>
    <t xml:space="preserve">ETNK2 protein </t>
  </si>
  <si>
    <t>IPI00514943</t>
  </si>
  <si>
    <t>ENSP00000356170</t>
  </si>
  <si>
    <t>Q68CK3</t>
  </si>
  <si>
    <t xml:space="preserve">BCR </t>
  </si>
  <si>
    <t xml:space="preserve">Breakpoint cluster region protein (Fragment) </t>
  </si>
  <si>
    <t>IPI00332355</t>
  </si>
  <si>
    <t>ENSP00000335450</t>
  </si>
  <si>
    <t>Q12843</t>
  </si>
  <si>
    <t xml:space="preserve">PTPRF </t>
  </si>
  <si>
    <t xml:space="preserve">Putative uncharacterized protein DKFZp686B1310 </t>
  </si>
  <si>
    <t>IPI00853550 IPI00871665 IPI00642154 IPI00465186 IPI00107831</t>
  </si>
  <si>
    <t>ENSP00000361491 ENSP00000361489 ENSP00000361490 ENSP00000353030</t>
  </si>
  <si>
    <t>Q7Z3X4 Q59FI2 Q5T021 Q5T022</t>
  </si>
  <si>
    <t>P10586</t>
  </si>
  <si>
    <t xml:space="preserve">SNTA1 </t>
  </si>
  <si>
    <t xml:space="preserve">Alpha-1-syntrophin </t>
  </si>
  <si>
    <t>IPI00164528</t>
  </si>
  <si>
    <t>ENSP00000217381</t>
  </si>
  <si>
    <t>A8K7H9</t>
  </si>
  <si>
    <t>Q13424</t>
  </si>
  <si>
    <t xml:space="preserve">TUSC2 </t>
  </si>
  <si>
    <t>IPI00791548 IPI00027248</t>
  </si>
  <si>
    <t>ENSP00000232496</t>
  </si>
  <si>
    <t>O75896</t>
  </si>
  <si>
    <t xml:space="preserve">ERMN </t>
  </si>
  <si>
    <t xml:space="preserve">ermin, ERM-like protein isoform a </t>
  </si>
  <si>
    <t>IPI00553211 IPI00006746</t>
  </si>
  <si>
    <t>ENSP00000380453 ENSP00000259055</t>
  </si>
  <si>
    <t>Q8TAM6</t>
  </si>
  <si>
    <t xml:space="preserve">PPIB </t>
  </si>
  <si>
    <t xml:space="preserve">peptidylprolyl isomerase B precursor </t>
  </si>
  <si>
    <t>IPI00646304</t>
  </si>
  <si>
    <t>ENSP00000300026</t>
  </si>
  <si>
    <t>A8K534</t>
  </si>
  <si>
    <t>P23284</t>
  </si>
  <si>
    <t xml:space="preserve">MORF4L2 </t>
  </si>
  <si>
    <t xml:space="preserve">Mortality factor 4-like protein 2 </t>
  </si>
  <si>
    <t>IPI00014174</t>
  </si>
  <si>
    <t>ENSP00000341966</t>
  </si>
  <si>
    <t>Q53EY5</t>
  </si>
  <si>
    <t>Q15014</t>
  </si>
  <si>
    <t xml:space="preserve">TBC1D8 </t>
  </si>
  <si>
    <t xml:space="preserve">TBC1 domain family, member 8 </t>
  </si>
  <si>
    <t>IPI00855843</t>
  </si>
  <si>
    <t>ENSP00000366036</t>
  </si>
  <si>
    <t>A8K9W1</t>
  </si>
  <si>
    <t>O95759</t>
  </si>
  <si>
    <t xml:space="preserve">DENND3 </t>
  </si>
  <si>
    <t xml:space="preserve">Isoform 2 of DENN domain-containing protein 3 </t>
  </si>
  <si>
    <t>IPI00856077 IPI00448616</t>
  </si>
  <si>
    <t>ENSP00000262585</t>
  </si>
  <si>
    <t xml:space="preserve">UBQLN1 </t>
  </si>
  <si>
    <t xml:space="preserve">Isoform 2 of Ubiquilin-1 </t>
  </si>
  <si>
    <t>IPI00071180 IPI00099550</t>
  </si>
  <si>
    <t>ENSP00000257468 ENSP00000365576</t>
  </si>
  <si>
    <t>Q59FJ2 Q5T6J9</t>
  </si>
  <si>
    <t xml:space="preserve">LSAMP </t>
  </si>
  <si>
    <t>IPI00796908 IPI00013303</t>
  </si>
  <si>
    <t>ENSP00000328455</t>
  </si>
  <si>
    <t>Q13449</t>
  </si>
  <si>
    <t xml:space="preserve">Ras-related protein Rab-22A </t>
  </si>
  <si>
    <t>IPI00783040 IPI00007756</t>
  </si>
  <si>
    <t>ENSP00000244040</t>
  </si>
  <si>
    <t>Q96IY7</t>
  </si>
  <si>
    <t>Q9UL26</t>
  </si>
  <si>
    <t xml:space="preserve">Nebulette </t>
  </si>
  <si>
    <t>IPI00844035 IPI00872370</t>
  </si>
  <si>
    <t>ENSP00000366326 ENSP00000366392</t>
  </si>
  <si>
    <t>B0YJ45 B0YJ47</t>
  </si>
  <si>
    <t>O76041</t>
  </si>
  <si>
    <t xml:space="preserve">STIM2 </t>
  </si>
  <si>
    <t xml:space="preserve">STIM2 protein </t>
  </si>
  <si>
    <t>IPI00658128 IPI00001727</t>
  </si>
  <si>
    <t>ENSP00000371439 ENSP00000237364</t>
  </si>
  <si>
    <t>A6H8L7 Q05BJ5</t>
  </si>
  <si>
    <t>Q9P246</t>
  </si>
  <si>
    <t xml:space="preserve">Gene_Symbol=HBG1 Hemoglobin subunit gamma-1,REFSEQ:NP_000175|VEGA:OTTHUMP00000069638 Gene_Symbol=HBG2;HBG1 Hemoglobin subunit gamma-2 </t>
  </si>
  <si>
    <t>IPI00220706 IPI00554676 IPI00816618 IPI00657911 IPI00744503 IPI00749035</t>
  </si>
  <si>
    <t>ENSP00000338082 ENSP00000369602 ENSP00000369606 ENSP00000369597</t>
  </si>
  <si>
    <t>Q14474 Q14491 Q14402 Q14403</t>
  </si>
  <si>
    <t>P69892</t>
  </si>
  <si>
    <t xml:space="preserve">TRIB1 </t>
  </si>
  <si>
    <t xml:space="preserve">Tribbles homolog 1 </t>
  </si>
  <si>
    <t>IPI00290308</t>
  </si>
  <si>
    <t>ENSP00000312150</t>
  </si>
  <si>
    <t>Q96RU8</t>
  </si>
  <si>
    <t xml:space="preserve">113 kDa protein </t>
  </si>
  <si>
    <t>IPI00878649</t>
  </si>
  <si>
    <t xml:space="preserve">MMAA </t>
  </si>
  <si>
    <t xml:space="preserve">Methylmalonic aciduria type A protein, mitochondrial precursor </t>
  </si>
  <si>
    <t>IPI00745690 IPI00217023</t>
  </si>
  <si>
    <t>ENSP00000281317 ENSP00000368769</t>
  </si>
  <si>
    <t>Q495G6 Q495G5</t>
  </si>
  <si>
    <t>Q8IVH4</t>
  </si>
  <si>
    <t xml:space="preserve">LOC731292 </t>
  </si>
  <si>
    <t xml:space="preserve">similar to Phosphatidylinositol-3,4,5-trisphosphate 3-phosphatase and dual-specificity protein phosphatase PTEN </t>
  </si>
  <si>
    <t>IPI00786886 IPI00889751</t>
  </si>
  <si>
    <t>O43460</t>
  </si>
  <si>
    <t xml:space="preserve">DDX6 </t>
  </si>
  <si>
    <t xml:space="preserve">Probable ATP-dependent RNA helicase DDX6 </t>
  </si>
  <si>
    <t>IPI00030320</t>
  </si>
  <si>
    <t>ENSP00000264018</t>
  </si>
  <si>
    <t>Q8IV96</t>
  </si>
  <si>
    <t>P26196</t>
  </si>
  <si>
    <t xml:space="preserve">CADM2 </t>
  </si>
  <si>
    <t xml:space="preserve">Isoform 3 of Cell adhesion molecule 2 precursor </t>
  </si>
  <si>
    <t>IPI00293836 IPI00470388 IPI00413016</t>
  </si>
  <si>
    <t>ENSP00000373200</t>
  </si>
  <si>
    <t xml:space="preserve">FLJ21062 </t>
  </si>
  <si>
    <t xml:space="preserve">Isoform 1 of Uncharacterized protein FLJ21062 </t>
  </si>
  <si>
    <t>IPI00411697 IPI00015625</t>
  </si>
  <si>
    <t>ENSP00000373948 ENSP00000321753</t>
  </si>
  <si>
    <t xml:space="preserve">TXNL1 </t>
  </si>
  <si>
    <t>IPI00642032 IPI00305692</t>
  </si>
  <si>
    <t>ENSP00000217515</t>
  </si>
  <si>
    <t>Q59G46</t>
  </si>
  <si>
    <t>O43396</t>
  </si>
  <si>
    <t xml:space="preserve">ROGDI </t>
  </si>
  <si>
    <t xml:space="preserve">Protein rogdi homolog </t>
  </si>
  <si>
    <t>IPI00645577 IPI00642581</t>
  </si>
  <si>
    <t>ENSP00000322832</t>
  </si>
  <si>
    <t>Q9GZN7</t>
  </si>
  <si>
    <t xml:space="preserve">UCHL5 </t>
  </si>
  <si>
    <t xml:space="preserve">Ubiquitin carboxyl-terminal hydrolase L5 </t>
  </si>
  <si>
    <t>IPI00549253 IPI00642987 IPI00219512 IPI00549820 IPI00640279 IPI00549849 IPI00219513</t>
  </si>
  <si>
    <t>ENSP00000356419 ENSP00000356418 ENSP00000356420 ENSP00000356423</t>
  </si>
  <si>
    <t>Q5LJB0 Q5LJB4 Q5LJB3 Q5LJA5</t>
  </si>
  <si>
    <t xml:space="preserve">RPS20 </t>
  </si>
  <si>
    <t xml:space="preserve">7 kDa protein </t>
  </si>
  <si>
    <t>IPI00794061 IPI00794659 IPI00012493 IPI00795919</t>
  </si>
  <si>
    <t>ENSP00000009589</t>
  </si>
  <si>
    <t>P60866</t>
  </si>
  <si>
    <t xml:space="preserve">RPS17 </t>
  </si>
  <si>
    <t xml:space="preserve">40S ribosomal protein S17 </t>
  </si>
  <si>
    <t>IPI00221093 IPI00797968 IPI00414603</t>
  </si>
  <si>
    <t>ENSP00000346045</t>
  </si>
  <si>
    <t>P08708</t>
  </si>
  <si>
    <t xml:space="preserve">RPLP1 </t>
  </si>
  <si>
    <t xml:space="preserve">60S acidic ribosomal protein P1 </t>
  </si>
  <si>
    <t>IPI00008527 IPI00888660</t>
  </si>
  <si>
    <t>ENSP00000346037</t>
  </si>
  <si>
    <t>Q6FG99</t>
  </si>
  <si>
    <t>P05386</t>
  </si>
  <si>
    <t xml:space="preserve">CAND2 </t>
  </si>
  <si>
    <t>IPI00795208</t>
  </si>
  <si>
    <t xml:space="preserve">LOC728310 </t>
  </si>
  <si>
    <t xml:space="preserve">similar to FLJ36144 protein </t>
  </si>
  <si>
    <t>IPI00788097</t>
  </si>
  <si>
    <t xml:space="preserve">Cytidine monophosphate (UMP-CMP) kinase 1, cytosolic </t>
  </si>
  <si>
    <t>IPI00514929 IPI00514049</t>
  </si>
  <si>
    <t>ENSP00000360937 ENSP00000360936</t>
  </si>
  <si>
    <t>Q5T0D2 Q5T0D3</t>
  </si>
  <si>
    <t xml:space="preserve">BTN3A3 </t>
  </si>
  <si>
    <t xml:space="preserve">Butyrophilin subfamily 3 member A3 precursor </t>
  </si>
  <si>
    <t>IPI00012977 IPI00377135</t>
  </si>
  <si>
    <t>ENSP00000244519 ENSP00000344968</t>
  </si>
  <si>
    <t>A8K6Q7 Q59F79</t>
  </si>
  <si>
    <t>O00478</t>
  </si>
  <si>
    <t xml:space="preserve">Uncharacterized protein ENSP00000343430 (Fragment) </t>
  </si>
  <si>
    <t>IPI00412122</t>
  </si>
  <si>
    <t>ENSP00000343430</t>
  </si>
  <si>
    <t>A6NK33</t>
  </si>
  <si>
    <t xml:space="preserve">NCOA7 </t>
  </si>
  <si>
    <t xml:space="preserve">Isoform 1 of Nuclear receptor coactivator 7 </t>
  </si>
  <si>
    <t>IPI00453458 IPI00761043 IPI00760865 IPI00760914</t>
  </si>
  <si>
    <t>ENSP00000357341</t>
  </si>
  <si>
    <t>Q3LID7 Q5TF96</t>
  </si>
  <si>
    <t xml:space="preserve">Isoform 2 of Drebrin </t>
  </si>
  <si>
    <t>IPI00295624 IPI00003406</t>
  </si>
  <si>
    <t>ENSP00000292385 ENSP00000308532</t>
  </si>
  <si>
    <t xml:space="preserve">Isoform 2 of DnaJ homolog subfamily B member 2 </t>
  </si>
  <si>
    <t>IPI00874105 IPI00015948</t>
  </si>
  <si>
    <t>ENSP00000375937 ENSP00000258410</t>
  </si>
  <si>
    <t>A8K9P6</t>
  </si>
  <si>
    <t xml:space="preserve">TPM2 </t>
  </si>
  <si>
    <t xml:space="preserve">Isoform 3 of Tropomyosin beta chain </t>
  </si>
  <si>
    <t>IPI00218820</t>
  </si>
  <si>
    <t>ENSP00000367559</t>
  </si>
  <si>
    <t xml:space="preserve">LOC388177 </t>
  </si>
  <si>
    <t xml:space="preserve">similar to Histone H2AV </t>
  </si>
  <si>
    <t>IPI00787623</t>
  </si>
  <si>
    <t xml:space="preserve">ZNF559 </t>
  </si>
  <si>
    <t xml:space="preserve">Zinc finger protein 559 </t>
  </si>
  <si>
    <t>IPI00022177 IPI00645804</t>
  </si>
  <si>
    <t>ENSP00000325393</t>
  </si>
  <si>
    <t>Q3LIC1</t>
  </si>
  <si>
    <t>Q9BR84</t>
  </si>
  <si>
    <t xml:space="preserve">VPS24 </t>
  </si>
  <si>
    <t xml:space="preserve">vacuolar protein sorting 24 isoform 2 </t>
  </si>
  <si>
    <t>IPI00478935 IPI00100673</t>
  </si>
  <si>
    <t>ENSP00000377368 ENSP00000263856</t>
  </si>
  <si>
    <t>A8K3W0 Q3ZTS9</t>
  </si>
  <si>
    <t>Q9Y3E7</t>
  </si>
  <si>
    <t xml:space="preserve">TMEM55A </t>
  </si>
  <si>
    <t xml:space="preserve">Transmembrane protein 55A </t>
  </si>
  <si>
    <t>IPI00175029</t>
  </si>
  <si>
    <t>ENSP00000285419</t>
  </si>
  <si>
    <t>Q8N4L2</t>
  </si>
  <si>
    <t xml:space="preserve">C8orf45 </t>
  </si>
  <si>
    <t xml:space="preserve">Uncharacterized protein C8orf45 </t>
  </si>
  <si>
    <t>IPI00745987 IPI00176216</t>
  </si>
  <si>
    <t>ENSP00000317234 ENSP00000368661</t>
  </si>
  <si>
    <t>Q4G0Z9</t>
  </si>
  <si>
    <t xml:space="preserve">AP3M2 </t>
  </si>
  <si>
    <t xml:space="preserve">AP-3 complex subunit mu-2 </t>
  </si>
  <si>
    <t>IPI00022883</t>
  </si>
  <si>
    <t>ENSP00000174653</t>
  </si>
  <si>
    <t>Q7Z472</t>
  </si>
  <si>
    <t>P53677</t>
  </si>
  <si>
    <t xml:space="preserve">UHRF1BP1L </t>
  </si>
  <si>
    <t xml:space="preserve">Isoform 1 of UHRF1-binding protein 1-like </t>
  </si>
  <si>
    <t>IPI00479669</t>
  </si>
  <si>
    <t>ENSP00000279907</t>
  </si>
  <si>
    <t>Q63HQ7</t>
  </si>
  <si>
    <t xml:space="preserve">JARID1A </t>
  </si>
  <si>
    <t xml:space="preserve">Histone demethylase JARID1A </t>
  </si>
  <si>
    <t>IPI00021363</t>
  </si>
  <si>
    <t>ENSP00000261253</t>
  </si>
  <si>
    <t>P29375</t>
  </si>
  <si>
    <t xml:space="preserve">COL27A1 </t>
  </si>
  <si>
    <t xml:space="preserve">Uncharacterized protein COL27A1 </t>
  </si>
  <si>
    <t>IPI00479904 IPI00844557</t>
  </si>
  <si>
    <t>ENSP00000349802 ENSP00000348385</t>
  </si>
  <si>
    <t>A6NF26</t>
  </si>
  <si>
    <t xml:space="preserve">CTTNBP2 </t>
  </si>
  <si>
    <t xml:space="preserve">Cortactin-binding protein 2 </t>
  </si>
  <si>
    <t>IPI00103869 IPI00890824</t>
  </si>
  <si>
    <t>ENSP00000160373</t>
  </si>
  <si>
    <t>Q20BG7 Q2I096</t>
  </si>
  <si>
    <t>Q8WZ74</t>
  </si>
  <si>
    <t xml:space="preserve">LOC388885 </t>
  </si>
  <si>
    <t xml:space="preserve">similar to ribosomal protein S10 </t>
  </si>
  <si>
    <t>IPI00398673 IPI00478810 IPI00749512 IPI00008438</t>
  </si>
  <si>
    <t>ENSP00000383249 ENSP00000363165 ENSP00000347271</t>
  </si>
  <si>
    <t>A8MVA6 Q5TZB9 Q59GE4</t>
  </si>
  <si>
    <t>P46783</t>
  </si>
  <si>
    <t xml:space="preserve">SCAF1 </t>
  </si>
  <si>
    <t xml:space="preserve">Splicing factor, arginine/serine-rich 19 </t>
  </si>
  <si>
    <t>IPI00303343 IPI00412372</t>
  </si>
  <si>
    <t>ENSP00000353769 ENSP00000343825</t>
  </si>
  <si>
    <t>Q7Z6I4</t>
  </si>
  <si>
    <t>Q9H7N4</t>
  </si>
  <si>
    <t xml:space="preserve">ZNF568 </t>
  </si>
  <si>
    <t xml:space="preserve">Uncharacterized protein ZNF568 </t>
  </si>
  <si>
    <t>IPI00872602</t>
  </si>
  <si>
    <t>ENSP00000346207</t>
  </si>
  <si>
    <t>A6NHY0</t>
  </si>
  <si>
    <t xml:space="preserve">GBL </t>
  </si>
  <si>
    <t xml:space="preserve">Isoform 2 of Target of rapamycin complex subunit LST8 </t>
  </si>
  <si>
    <t>IPI00657689 IPI00102926 IPI00420058</t>
  </si>
  <si>
    <t>ENSP00000301724 ENSP00000371888</t>
  </si>
  <si>
    <t xml:space="preserve">RLBP1 </t>
  </si>
  <si>
    <t>IPI00798306 IPI00218633 IPI00874161</t>
  </si>
  <si>
    <t>ENSP00000268125 ENSP00000377963</t>
  </si>
  <si>
    <t>P12271</t>
  </si>
  <si>
    <t xml:space="preserve">PMFBP1 </t>
  </si>
  <si>
    <t xml:space="preserve">Isoform 1 of Polyamine-modulated factor 1-binding protein 1 </t>
  </si>
  <si>
    <t>IPI00235481</t>
  </si>
  <si>
    <t xml:space="preserve">MT3 </t>
  </si>
  <si>
    <t xml:space="preserve">Metallothionein-3 </t>
  </si>
  <si>
    <t>IPI00016666</t>
  </si>
  <si>
    <t>ENSP00000200691</t>
  </si>
  <si>
    <t>P25713</t>
  </si>
  <si>
    <t xml:space="preserve">LYAR </t>
  </si>
  <si>
    <t xml:space="preserve">Cell growth-regulating nucleolar protein </t>
  </si>
  <si>
    <t>IPI00015838</t>
  </si>
  <si>
    <t>ENSP00000345917</t>
  </si>
  <si>
    <t>A8K3Y5</t>
  </si>
  <si>
    <t>Q9NX58</t>
  </si>
  <si>
    <t xml:space="preserve">PDE1C </t>
  </si>
  <si>
    <t xml:space="preserve">Isoform PDE1C1 of Calcium/calmodulin-dependent 3',5'-cyclic nucleotide phosphodiesterase 1C </t>
  </si>
  <si>
    <t>IPI00215657 IPI00872156 IPI00028928 IPI00398765</t>
  </si>
  <si>
    <t>ENSP00000340551 ENSP00000379485 ENSP00000318105 ENSP00000284920</t>
  </si>
  <si>
    <t>Q75MP2 Q8TAE4 Q8NB10</t>
  </si>
  <si>
    <t xml:space="preserve">ISCU </t>
  </si>
  <si>
    <t xml:space="preserve">Isoform 2 of Iron-sulfur cluster assembly enzyme ISCU, mitochondrial precursor </t>
  </si>
  <si>
    <t>IPI00164885 IPI00890793 IPI00022240</t>
  </si>
  <si>
    <t>ENSP00000344584 ENSP00000310623</t>
  </si>
  <si>
    <t>B1P7G3</t>
  </si>
  <si>
    <t xml:space="preserve">ATP5D </t>
  </si>
  <si>
    <t xml:space="preserve">ATP synthase subunit delta, mitochondrial precursor </t>
  </si>
  <si>
    <t>IPI00024920</t>
  </si>
  <si>
    <t>ENSP00000215375</t>
  </si>
  <si>
    <t>Q6FG90</t>
  </si>
  <si>
    <t>P30049</t>
  </si>
  <si>
    <t xml:space="preserve">CHMP6 </t>
  </si>
  <si>
    <t xml:space="preserve">Charged multivesicular body protein 6 </t>
  </si>
  <si>
    <t>IPI00305423 IPI00796868 IPI00787613</t>
  </si>
  <si>
    <t>ENSP00000317468</t>
  </si>
  <si>
    <t>A8K7U0</t>
  </si>
  <si>
    <t>Q96FZ7</t>
  </si>
  <si>
    <t xml:space="preserve">CETN2 </t>
  </si>
  <si>
    <t xml:space="preserve">Centrin-2 </t>
  </si>
  <si>
    <t>IPI00215928</t>
  </si>
  <si>
    <t>ENSP00000359300</t>
  </si>
  <si>
    <t>P41208</t>
  </si>
  <si>
    <t xml:space="preserve">MAP4K3 </t>
  </si>
  <si>
    <t xml:space="preserve">Isoform 3 of Mitogen-activated protein kinase kinase kinase kinase 3 </t>
  </si>
  <si>
    <t>IPI00219510 IPI00217024 IPI00219509</t>
  </si>
  <si>
    <t>ENSP00000345434 ENSP00000263881</t>
  </si>
  <si>
    <t>Q53RV1 A8K602</t>
  </si>
  <si>
    <t xml:space="preserve">CKM </t>
  </si>
  <si>
    <t xml:space="preserve">Creatine kinase M-type </t>
  </si>
  <si>
    <t>IPI00027487</t>
  </si>
  <si>
    <t>ENSP00000221476</t>
  </si>
  <si>
    <t>P06732</t>
  </si>
  <si>
    <t xml:space="preserve">ADSS </t>
  </si>
  <si>
    <t xml:space="preserve">Adenylosuccinate synthetase isozyme 2 </t>
  </si>
  <si>
    <t>IPI00026833</t>
  </si>
  <si>
    <t>ENSP00000355493</t>
  </si>
  <si>
    <t>B1AQM5</t>
  </si>
  <si>
    <t>P30520</t>
  </si>
  <si>
    <t xml:space="preserve">URB1 </t>
  </si>
  <si>
    <t xml:space="preserve">Nucleolar pre-ribosomal-associated protein 1 </t>
  </si>
  <si>
    <t>IPI00297241</t>
  </si>
  <si>
    <t>ENSP00000270201</t>
  </si>
  <si>
    <t>O60287</t>
  </si>
  <si>
    <t xml:space="preserve">NUDCD2 </t>
  </si>
  <si>
    <t xml:space="preserve">NudC domain-containing protein 2 </t>
  </si>
  <si>
    <t>IPI00103142</t>
  </si>
  <si>
    <t>ENSP00000304854</t>
  </si>
  <si>
    <t>Q8WVJ2</t>
  </si>
  <si>
    <t xml:space="preserve">ATCAY </t>
  </si>
  <si>
    <t xml:space="preserve">Isoform 1 of Caytaxin </t>
  </si>
  <si>
    <t>IPI00179463 IPI00873010</t>
  </si>
  <si>
    <t>ENSP00000381466</t>
  </si>
  <si>
    <t xml:space="preserve">MYH6 </t>
  </si>
  <si>
    <t xml:space="preserve">Myosin-6 </t>
  </si>
  <si>
    <t>IPI00514201 IPI00025880 IPI00872223 IPI00302328</t>
  </si>
  <si>
    <t>ENSP00000347507 ENSP00000380367 ENSP00000348634</t>
  </si>
  <si>
    <t>A2TDB6 A6N930 A2RTX1</t>
  </si>
  <si>
    <t>P13533 P12883</t>
  </si>
  <si>
    <t xml:space="preserve">OXSR1 </t>
  </si>
  <si>
    <t xml:space="preserve">Serine/threonine-protein kinase OSR1 </t>
  </si>
  <si>
    <t>IPI00010080</t>
  </si>
  <si>
    <t>ENSP00000311713</t>
  </si>
  <si>
    <t>O95747</t>
  </si>
  <si>
    <t xml:space="preserve">GNA11 </t>
  </si>
  <si>
    <t xml:space="preserve">Guanine nucleotide-binding protein subunit alpha-11 </t>
  </si>
  <si>
    <t>IPI00305551</t>
  </si>
  <si>
    <t>ENSP00000078429</t>
  </si>
  <si>
    <t>Q59FM5</t>
  </si>
  <si>
    <t>P29992</t>
  </si>
  <si>
    <t xml:space="preserve">THEM2 </t>
  </si>
  <si>
    <t xml:space="preserve">Thioesterase superfamily member 2 </t>
  </si>
  <si>
    <t>IPI00020530</t>
  </si>
  <si>
    <t>ENSP00000230048</t>
  </si>
  <si>
    <t>Q9NPJ3</t>
  </si>
  <si>
    <t xml:space="preserve">HPSE2 </t>
  </si>
  <si>
    <t xml:space="preserve">Isoform 2 of Heparanase-2 </t>
  </si>
  <si>
    <t>IPI00642713 IPI00157363 IPI00157364 IPI00029594</t>
  </si>
  <si>
    <t>ENSP00000359577 ENSP00000359580 ENSP00000359583</t>
  </si>
  <si>
    <t>Q2M1H9</t>
  </si>
  <si>
    <t xml:space="preserve">Isoform 3 of Microtubule-associated protein 4 </t>
  </si>
  <si>
    <t>IPI00043863</t>
  </si>
  <si>
    <t>ENSP00000325883</t>
  </si>
  <si>
    <t xml:space="preserve">REV3L </t>
  </si>
  <si>
    <t xml:space="preserve">Isoform 2 of DNA polymerase zeta catalytic subunit </t>
  </si>
  <si>
    <t>IPI00745230 IPI00248651 IPI00827615</t>
  </si>
  <si>
    <t>ENSP00000357790 ENSP00000351697 ENSP00000229465</t>
  </si>
  <si>
    <t>Q59G53 Q8IWK0 A6NL09</t>
  </si>
  <si>
    <t xml:space="preserve">STOML2 </t>
  </si>
  <si>
    <t xml:space="preserve">Stomatin-like protein 2 </t>
  </si>
  <si>
    <t>IPI00334190</t>
  </si>
  <si>
    <t>ENSP00000348886</t>
  </si>
  <si>
    <t>Q9UJZ1</t>
  </si>
  <si>
    <t xml:space="preserve">ARPC3 </t>
  </si>
  <si>
    <t xml:space="preserve">6 kDa protein </t>
  </si>
  <si>
    <t>IPI00797967 IPI00796102 IPI00871870 IPI00005162</t>
  </si>
  <si>
    <t>ENSP00000376449 ENSP00000228825</t>
  </si>
  <si>
    <t>A8MYY8 Q2LE71</t>
  </si>
  <si>
    <t>O15145</t>
  </si>
  <si>
    <t xml:space="preserve">MYH13 </t>
  </si>
  <si>
    <t xml:space="preserve">Myosin-13 </t>
  </si>
  <si>
    <t>IPI00007858</t>
  </si>
  <si>
    <t>ENSP00000252172</t>
  </si>
  <si>
    <t>Q9P0U8</t>
  </si>
  <si>
    <t>Q9UKX3</t>
  </si>
  <si>
    <t xml:space="preserve">RCAN1 </t>
  </si>
  <si>
    <t xml:space="preserve">Isoform 2 of Calcipressin-1 </t>
  </si>
  <si>
    <t>IPI00215936 IPI00441985 IPI00023978 IPI00397167</t>
  </si>
  <si>
    <t>ENSP00000370524 ENSP00000370527 ENSP00000320768 ENSP00000382210</t>
  </si>
  <si>
    <t>Q6FGP2 Q6ZMM3 Q7Z555</t>
  </si>
  <si>
    <t xml:space="preserve">PRX </t>
  </si>
  <si>
    <t xml:space="preserve">Isoform 3 of Periaxin </t>
  </si>
  <si>
    <t>IPI00221069 IPI00024853</t>
  </si>
  <si>
    <t>ENSP00000343806 ENSP00000326018</t>
  </si>
  <si>
    <t xml:space="preserve">SEC24A </t>
  </si>
  <si>
    <t xml:space="preserve">Isoform 1 of Protein transport protein Sec24A </t>
  </si>
  <si>
    <t>IPI00873472 IPI00221338</t>
  </si>
  <si>
    <t>ENSP00000381823 ENSP00000265341</t>
  </si>
  <si>
    <t xml:space="preserve">CXorf39 </t>
  </si>
  <si>
    <t xml:space="preserve">Isoform 1 of Uncharacterized protein CXorf39 </t>
  </si>
  <si>
    <t>IPI00645906 IPI00787253</t>
  </si>
  <si>
    <t>ENSP00000299906</t>
  </si>
  <si>
    <t>B0QYU2</t>
  </si>
  <si>
    <t xml:space="preserve">GRIA3 </t>
  </si>
  <si>
    <t xml:space="preserve">Isoform Flop of Glutamate receptor 3 precursor </t>
  </si>
  <si>
    <t>IPI00298700 IPI00219315</t>
  </si>
  <si>
    <t>ENSP00000264357 ENSP00000360302</t>
  </si>
  <si>
    <t>Q17R51 Q9P0H2</t>
  </si>
  <si>
    <t xml:space="preserve">DEDD </t>
  </si>
  <si>
    <t xml:space="preserve">Isoform 1 of Death effector domain-containing protein </t>
  </si>
  <si>
    <t>IPI00004539 IPI00889781 IPI00216748</t>
  </si>
  <si>
    <t>ENSP00000356985 ENSP00000356984</t>
  </si>
  <si>
    <t>B1AQP5</t>
  </si>
  <si>
    <t xml:space="preserve">S100A13 </t>
  </si>
  <si>
    <t xml:space="preserve">Protein S100-A13 </t>
  </si>
  <si>
    <t>IPI00016179</t>
  </si>
  <si>
    <t>ENSP00000344822</t>
  </si>
  <si>
    <t>Q99584</t>
  </si>
  <si>
    <t xml:space="preserve">DDAH1 </t>
  </si>
  <si>
    <t xml:space="preserve">N(G),N(G)-dimethylarginine dimethylaminohydrolase 1 </t>
  </si>
  <si>
    <t>IPI00220342</t>
  </si>
  <si>
    <t>ENSP00000284031</t>
  </si>
  <si>
    <t>B1AKK2</t>
  </si>
  <si>
    <t>O94760</t>
  </si>
  <si>
    <t xml:space="preserve">TBC1D4 </t>
  </si>
  <si>
    <t xml:space="preserve">TBC1D4 protein </t>
  </si>
  <si>
    <t>IPI00220901 IPI00552167</t>
  </si>
  <si>
    <t>ENSP00000366863 ENSP00000366852</t>
  </si>
  <si>
    <t>A7E2X8 Q5JU47</t>
  </si>
  <si>
    <t>O60343</t>
  </si>
  <si>
    <t xml:space="preserve">LANCL1 </t>
  </si>
  <si>
    <t xml:space="preserve">LanC-like protein 1 </t>
  </si>
  <si>
    <t>IPI00005724</t>
  </si>
  <si>
    <t>ENSP00000233714</t>
  </si>
  <si>
    <t>Q53TN2</t>
  </si>
  <si>
    <t>O43813</t>
  </si>
  <si>
    <t xml:space="preserve">LOC285176 </t>
  </si>
  <si>
    <t xml:space="preserve">similar to ribosomal protein L10 </t>
  </si>
  <si>
    <t>IPI00175098</t>
  </si>
  <si>
    <t xml:space="preserve">RPL32 </t>
  </si>
  <si>
    <t xml:space="preserve">60S ribosomal protein L32 </t>
  </si>
  <si>
    <t>IPI00395998 IPI00794734 IPI00005589</t>
  </si>
  <si>
    <t>ENSP00000339064 ENSP00000275524</t>
  </si>
  <si>
    <t>A6NC28</t>
  </si>
  <si>
    <t>P62910</t>
  </si>
  <si>
    <t xml:space="preserve">SLC25A23 </t>
  </si>
  <si>
    <t xml:space="preserve">Isoform 2 of Calcium-binding mitochondrial carrier protein SCaMC-3 </t>
  </si>
  <si>
    <t>IPI00479721 IPI00419997 IPI00884969 IPI00885199</t>
  </si>
  <si>
    <t>ENSP00000334537 ENSP00000301454 ENSP00000264088</t>
  </si>
  <si>
    <t xml:space="preserve">PSPC1 </t>
  </si>
  <si>
    <t xml:space="preserve">Isoform 1 of Paraspeckle component 1 </t>
  </si>
  <si>
    <t>IPI00103525 IPI00395775</t>
  </si>
  <si>
    <t>ENSP00000343966 ENSP00000338582</t>
  </si>
  <si>
    <t xml:space="preserve">ARMC10 </t>
  </si>
  <si>
    <t xml:space="preserve">Isoform 2 of Armadillo repeat-containing protein 10 </t>
  </si>
  <si>
    <t>IPI00420025 IPI00855858 IPI00787987 IPI00888349 IPI00887754 IPI00555667</t>
  </si>
  <si>
    <t>ENSP00000305395 ENSP00000373197</t>
  </si>
  <si>
    <t>A8K703</t>
  </si>
  <si>
    <t xml:space="preserve">ZNF541 </t>
  </si>
  <si>
    <t xml:space="preserve">similar to zinc finger protein 541 </t>
  </si>
  <si>
    <t>IPI00789566</t>
  </si>
  <si>
    <t>ENSP00000375770</t>
  </si>
  <si>
    <t xml:space="preserve">LOC285804 </t>
  </si>
  <si>
    <t xml:space="preserve">similar to hCG2029512 </t>
  </si>
  <si>
    <t>IPI00887528</t>
  </si>
  <si>
    <t xml:space="preserve">RAB3C </t>
  </si>
  <si>
    <t xml:space="preserve">Uncharacterized protein RAB3C (Fragment) </t>
  </si>
  <si>
    <t>IPI00871276 IPI00061114</t>
  </si>
  <si>
    <t>ENSP00000370550 ENSP00000282878</t>
  </si>
  <si>
    <t>A8MSV0</t>
  </si>
  <si>
    <t>Q96E17</t>
  </si>
  <si>
    <t xml:space="preserve">MLC1 </t>
  </si>
  <si>
    <t xml:space="preserve">Membrane protein MLC1 </t>
  </si>
  <si>
    <t>IPI00014240</t>
  </si>
  <si>
    <t>ENSP00000310375</t>
  </si>
  <si>
    <t>Q6NSL6</t>
  </si>
  <si>
    <t>Q15049</t>
  </si>
  <si>
    <t xml:space="preserve">WDR45 </t>
  </si>
  <si>
    <t xml:space="preserve">Isoform 1 of WD repeat domain phosphoinositide-interacting protein 4 </t>
  </si>
  <si>
    <t>IPI00647947 IPI00642665 IPI00026634</t>
  </si>
  <si>
    <t>ENSP00000365551 ENSP00000348848 ENSP00000365543</t>
  </si>
  <si>
    <t>A6NGH5</t>
  </si>
  <si>
    <t xml:space="preserve">LOC391356 </t>
  </si>
  <si>
    <t xml:space="preserve">Uncharacterized protein LOC391356 </t>
  </si>
  <si>
    <t>IPI00430803</t>
  </si>
  <si>
    <t>ENSP00000330389</t>
  </si>
  <si>
    <t>Q6GMV3</t>
  </si>
  <si>
    <t xml:space="preserve">C7orf41 </t>
  </si>
  <si>
    <t xml:space="preserve">Isoform 1 of UPF0452 protein C7orf41 </t>
  </si>
  <si>
    <t>IPI00166546 IPI00853183 IPI00879468</t>
  </si>
  <si>
    <t>ENSP00000324204</t>
  </si>
  <si>
    <t xml:space="preserve">ABHD11 </t>
  </si>
  <si>
    <t xml:space="preserve">Isoform 1 of Abhydrolase domain-containing protein 11 </t>
  </si>
  <si>
    <t>IPI00171692 IPI00171152</t>
  </si>
  <si>
    <t>ENSP00000222800</t>
  </si>
  <si>
    <t xml:space="preserve">LOC145820 </t>
  </si>
  <si>
    <t xml:space="preserve">Conserved hypothetical protein </t>
  </si>
  <si>
    <t>IPI00869275</t>
  </si>
  <si>
    <t xml:space="preserve">EXOC5 </t>
  </si>
  <si>
    <t xml:space="preserve">Exocyst complex component 5 </t>
  </si>
  <si>
    <t>IPI00829808 IPI00719051</t>
  </si>
  <si>
    <t>ENSP00000342100</t>
  </si>
  <si>
    <t>Q8IW24</t>
  </si>
  <si>
    <t>O00471</t>
  </si>
  <si>
    <t xml:space="preserve">MPV17 </t>
  </si>
  <si>
    <t xml:space="preserve">Protein Mpv17 </t>
  </si>
  <si>
    <t>IPI00023958</t>
  </si>
  <si>
    <t>ENSP00000233545</t>
  </si>
  <si>
    <t>Q9UPC7</t>
  </si>
  <si>
    <t>P39210</t>
  </si>
  <si>
    <t xml:space="preserve">APP </t>
  </si>
  <si>
    <t xml:space="preserve">Isoform L-APP733 of Amyloid beta A4 protein precursor (Fragment) </t>
  </si>
  <si>
    <t>IPI00219187 IPI00412681 IPI00219186 IPI00219183 IPI00394658 IPI00219185 IPI00412568 IPI00006608 IPI00412924</t>
  </si>
  <si>
    <t>ENSP00000351796 ENSP00000352760 ENSP00000346129 ENSP00000345463 ENSP00000284981 ENSP00000350578</t>
  </si>
  <si>
    <t>Q8WZ99 Q6GSC0</t>
  </si>
  <si>
    <t xml:space="preserve">FAM134A </t>
  </si>
  <si>
    <t xml:space="preserve">Protein FAM134A </t>
  </si>
  <si>
    <t>IPI00301294</t>
  </si>
  <si>
    <t>ENSP00000273048</t>
  </si>
  <si>
    <t>Q8NC44</t>
  </si>
  <si>
    <t xml:space="preserve">SYNGR3 </t>
  </si>
  <si>
    <t xml:space="preserve">Synaptogyrin-3 </t>
  </si>
  <si>
    <t>IPI00013947 IPI00186845</t>
  </si>
  <si>
    <t>ENSP00000248121 ENSP00000325171</t>
  </si>
  <si>
    <t>Q96L30</t>
  </si>
  <si>
    <t>O43761</t>
  </si>
  <si>
    <t xml:space="preserve">ATP6V1C1 </t>
  </si>
  <si>
    <t xml:space="preserve">Vacuolar proton pump subunit C 1 </t>
  </si>
  <si>
    <t>IPI00007814 IPI00873237</t>
  </si>
  <si>
    <t>ENSP00000379203 ENSP00000285415</t>
  </si>
  <si>
    <t>A8MQ60</t>
  </si>
  <si>
    <t>P21283</t>
  </si>
  <si>
    <t xml:space="preserve">DIAPH1 </t>
  </si>
  <si>
    <t xml:space="preserve">diaphanous 1 isoform 2 </t>
  </si>
  <si>
    <t>IPI00030876 IPI00852685 IPI00783474 IPI00884341</t>
  </si>
  <si>
    <t>ENSP00000373709 ENSP00000253811 ENSP00000373706</t>
  </si>
  <si>
    <t>A0RZB7 A6NF18 Q17RN4</t>
  </si>
  <si>
    <t>O60610</t>
  </si>
  <si>
    <t xml:space="preserve">ARHGEF19 </t>
  </si>
  <si>
    <t xml:space="preserve">Isoform 1 of Rho guanine nucleotide exchange factor 19 </t>
  </si>
  <si>
    <t>IPI00642092</t>
  </si>
  <si>
    <t>ENSP00000270747</t>
  </si>
  <si>
    <t xml:space="preserve">AP3S1 </t>
  </si>
  <si>
    <t xml:space="preserve">AP-3 complex subunit sigma-1 </t>
  </si>
  <si>
    <t>IPI00014624</t>
  </si>
  <si>
    <t>ENSP00000325369</t>
  </si>
  <si>
    <t>Q53XL4</t>
  </si>
  <si>
    <t>Q92572</t>
  </si>
  <si>
    <t xml:space="preserve">TSC22D4 </t>
  </si>
  <si>
    <t>IPI00853051 IPI00000171 IPI00852894</t>
  </si>
  <si>
    <t>ENSP00000300181 ENSP00000377560</t>
  </si>
  <si>
    <t>A4D2C3 A8MWR6</t>
  </si>
  <si>
    <t>Q9Y3Q8</t>
  </si>
  <si>
    <t xml:space="preserve">CNNM1 </t>
  </si>
  <si>
    <t xml:space="preserve">Isoform 1 of Metal transporter CNNM1 </t>
  </si>
  <si>
    <t>IPI00006464 IPI00867644</t>
  </si>
  <si>
    <t>ENSP00000349147 ENSP00000359565</t>
  </si>
  <si>
    <t>A6NNA7</t>
  </si>
  <si>
    <t xml:space="preserve">Uncharacterized protein ENSP00000222956 (Fragment) </t>
  </si>
  <si>
    <t>IPI00411329 IPI00399037</t>
  </si>
  <si>
    <t>ENSP00000222956</t>
  </si>
  <si>
    <t>A6NCA2</t>
  </si>
  <si>
    <t xml:space="preserve">PRPF19 </t>
  </si>
  <si>
    <t xml:space="preserve">Pre-mRNA-processing factor 19 </t>
  </si>
  <si>
    <t>IPI00004968</t>
  </si>
  <si>
    <t>ENSP00000227524</t>
  </si>
  <si>
    <t>Q9UMS4</t>
  </si>
  <si>
    <t xml:space="preserve">NPLOC4 </t>
  </si>
  <si>
    <t xml:space="preserve">Isoform 1 of Nuclear protein localization protein 4 homolog </t>
  </si>
  <si>
    <t>IPI00290543 IPI00001676</t>
  </si>
  <si>
    <t>ENSP00000331487 ENSP00000363879</t>
  </si>
  <si>
    <t xml:space="preserve">NAV3 </t>
  </si>
  <si>
    <t xml:space="preserve">253 kDa protein </t>
  </si>
  <si>
    <t>IPI00873753 IPI00742959 IPI00333276 IPI00217051</t>
  </si>
  <si>
    <t>ENSP00000367907 ENSP00000381007 ENSP00000266692 ENSP00000228327</t>
  </si>
  <si>
    <t>Q6PJB7</t>
  </si>
  <si>
    <t xml:space="preserve">IFNK </t>
  </si>
  <si>
    <t xml:space="preserve">Interferon kappa precursor </t>
  </si>
  <si>
    <t>IPI00015079</t>
  </si>
  <si>
    <t>ENSP00000276943</t>
  </si>
  <si>
    <t>Q9P0W0</t>
  </si>
  <si>
    <t>IPI00744529</t>
  </si>
  <si>
    <t>ENSP00000348624</t>
  </si>
  <si>
    <t>A6PVH0</t>
  </si>
  <si>
    <t xml:space="preserve">Isoform Gamma of ADAM 23 precursor </t>
  </si>
  <si>
    <t>IPI00477723</t>
  </si>
  <si>
    <t>ENSP00000363537</t>
  </si>
  <si>
    <t xml:space="preserve">GRIN2A </t>
  </si>
  <si>
    <t>IPI00029768</t>
  </si>
  <si>
    <t>ENSP00000332549</t>
  </si>
  <si>
    <t>Q17RZ6</t>
  </si>
  <si>
    <t>Q12879</t>
  </si>
  <si>
    <t xml:space="preserve">ADP-ribosylation factor GTPase-activating protein 1 (ADP-ribosylation factor 1 GTPase-activating protein) (ARF1 GAP) (ARF1-directed GTPase- activating protein) (GAP protein). Isoform 3 </t>
  </si>
  <si>
    <t>IPI00449160</t>
  </si>
  <si>
    <t>ENSP00000359298</t>
  </si>
  <si>
    <t xml:space="preserve">Isoform 2 of Breast carcinoma-amplified sequence 3 </t>
  </si>
  <si>
    <t>IPI00332095 IPI00783452 IPI00411606</t>
  </si>
  <si>
    <t>ENSP00000375067 ENSP00000353336</t>
  </si>
  <si>
    <t>Q05D99</t>
  </si>
  <si>
    <t xml:space="preserve">WDR7 protein </t>
  </si>
  <si>
    <t>IPI00829807</t>
  </si>
  <si>
    <t>A2RRE0</t>
  </si>
  <si>
    <t xml:space="preserve">C12orf48 </t>
  </si>
  <si>
    <t xml:space="preserve">Isoform 1 of UPF0419 protein C12orf48 </t>
  </si>
  <si>
    <t>IPI00830041 IPI00647388 IPI00478557</t>
  </si>
  <si>
    <t>ENSP00000367368</t>
  </si>
  <si>
    <t xml:space="preserve">LOC100133311 </t>
  </si>
  <si>
    <t xml:space="preserve">similar to hCG1644697 </t>
  </si>
  <si>
    <t>IPI00889083</t>
  </si>
  <si>
    <t xml:space="preserve">ANKRD26 </t>
  </si>
  <si>
    <t xml:space="preserve">Isoform 3 of Ankyrin repeat domain-containing protein 26 </t>
  </si>
  <si>
    <t>IPI00793360 IPI00760833 IPI00828091</t>
  </si>
  <si>
    <t>ENSP00000365255</t>
  </si>
  <si>
    <t>A1L497</t>
  </si>
  <si>
    <t xml:space="preserve">GSPT2 </t>
  </si>
  <si>
    <t xml:space="preserve">Eukaryotic peptide chain release factor GTP-binding subunit ERF3B </t>
  </si>
  <si>
    <t>IPI00642097</t>
  </si>
  <si>
    <t>ENSP00000341247</t>
  </si>
  <si>
    <t>Q8IYD1</t>
  </si>
  <si>
    <t xml:space="preserve">MBOAT7 </t>
  </si>
  <si>
    <t xml:space="preserve">38 kDa protein </t>
  </si>
  <si>
    <t>IPI00019068 IPI00645667 IPI00885058 IPI00657706</t>
  </si>
  <si>
    <t>ENSP00000344377 ENSP00000375634 ENSP00000245615</t>
  </si>
  <si>
    <t>A9C4B6 B0V3I5</t>
  </si>
  <si>
    <t xml:space="preserve">SLC25A46 </t>
  </si>
  <si>
    <t xml:space="preserve">48 kDa protein </t>
  </si>
  <si>
    <t>IPI00328383</t>
  </si>
  <si>
    <t>ENSP00000296626</t>
  </si>
  <si>
    <t xml:space="preserve">UQCRC1 </t>
  </si>
  <si>
    <t xml:space="preserve">Cytochrome b-c1 complex subunit 1, mitochondrial precursor </t>
  </si>
  <si>
    <t>IPI00013847</t>
  </si>
  <si>
    <t>ENSP00000203407</t>
  </si>
  <si>
    <t>P31930</t>
  </si>
  <si>
    <t xml:space="preserve">EDG8 </t>
  </si>
  <si>
    <t xml:space="preserve">SPPR-1 </t>
  </si>
  <si>
    <t>IPI00179221 IPI00006152</t>
  </si>
  <si>
    <t>ENSP00000328472</t>
  </si>
  <si>
    <t>Q8WXV2</t>
  </si>
  <si>
    <t xml:space="preserve">RHEB </t>
  </si>
  <si>
    <t xml:space="preserve">GTP-binding protein Rheb precursor </t>
  </si>
  <si>
    <t>IPI00016669</t>
  </si>
  <si>
    <t>ENSP00000262187</t>
  </si>
  <si>
    <t>A8K005</t>
  </si>
  <si>
    <t>Q15382</t>
  </si>
  <si>
    <t xml:space="preserve">SDCBP </t>
  </si>
  <si>
    <t xml:space="preserve">Syntenin-1 </t>
  </si>
  <si>
    <t>IPI00299086 IPI00479018 IPI00478874</t>
  </si>
  <si>
    <t>ENSP00000260130</t>
  </si>
  <si>
    <t>O00560</t>
  </si>
  <si>
    <t xml:space="preserve">C14orf124 </t>
  </si>
  <si>
    <t xml:space="preserve">Isoform 2 of UPF0105 protein C14orf124 </t>
  </si>
  <si>
    <t>IPI00643286</t>
  </si>
  <si>
    <t>ENSP00000382327</t>
  </si>
  <si>
    <t xml:space="preserve">LOC51035 </t>
  </si>
  <si>
    <t xml:space="preserve">Isoform 2 of SAPK substrate protein 1 </t>
  </si>
  <si>
    <t>IPI00396563 IPI00027378</t>
  </si>
  <si>
    <t>ENSP00000294119 ENSP00000303991</t>
  </si>
  <si>
    <t>Q05BV2</t>
  </si>
  <si>
    <t xml:space="preserve">TTC35 </t>
  </si>
  <si>
    <t xml:space="preserve">Tetratricopeptide repeat protein 35 </t>
  </si>
  <si>
    <t>IPI00014149</t>
  </si>
  <si>
    <t>ENSP00000220853</t>
  </si>
  <si>
    <t>A8K4K9</t>
  </si>
  <si>
    <t>Q15006</t>
  </si>
  <si>
    <t xml:space="preserve">POLR3B </t>
  </si>
  <si>
    <t xml:space="preserve">DNA-directed RNA polymerase III subunit RPC2 </t>
  </si>
  <si>
    <t>IPI00301346</t>
  </si>
  <si>
    <t>ENSP00000228347</t>
  </si>
  <si>
    <t>A8K6H0</t>
  </si>
  <si>
    <t>Q9NW08</t>
  </si>
  <si>
    <t xml:space="preserve">EIF3H </t>
  </si>
  <si>
    <t xml:space="preserve">Eukaryotic translation initiation factor 3 subunit 3 </t>
  </si>
  <si>
    <t>IPI00647650</t>
  </si>
  <si>
    <t>ENSP00000276682</t>
  </si>
  <si>
    <t>Q53HG0</t>
  </si>
  <si>
    <t>O15372</t>
  </si>
  <si>
    <t xml:space="preserve">COPS4 </t>
  </si>
  <si>
    <t xml:space="preserve">COP9 signalosome complex subunit 4 </t>
  </si>
  <si>
    <t>IPI00171844</t>
  </si>
  <si>
    <t>ENSP00000264389</t>
  </si>
  <si>
    <t>Q53FV3</t>
  </si>
  <si>
    <t>Q9BT78</t>
  </si>
  <si>
    <t xml:space="preserve">CAPN2 </t>
  </si>
  <si>
    <t xml:space="preserve">Calpain-2 catalytic subunit precursor </t>
  </si>
  <si>
    <t>IPI00289758 IPI00872686</t>
  </si>
  <si>
    <t>ENSP00000355834 ENSP00000295006</t>
  </si>
  <si>
    <t>Q59EF6 A6NDG7</t>
  </si>
  <si>
    <t>P17655</t>
  </si>
  <si>
    <t xml:space="preserve">ZNF207 </t>
  </si>
  <si>
    <t xml:space="preserve">zinc finger protein 207 isoform c </t>
  </si>
  <si>
    <t>IPI00792837 IPI00788670 IPI00013457 IPI00219759</t>
  </si>
  <si>
    <t>ENSP00000378165 ENSP00000378168 ENSP00000340029 ENSP00000322777</t>
  </si>
  <si>
    <t>Q59G94 A8MTG3 A8K6Y6</t>
  </si>
  <si>
    <t xml:space="preserve">ACSF3 </t>
  </si>
  <si>
    <t xml:space="preserve">ACSF3 protein </t>
  </si>
  <si>
    <t>IPI00645533 IPI00166395</t>
  </si>
  <si>
    <t>ENSP00000367596 ENSP00000320646</t>
  </si>
  <si>
    <t>Q6P2C7 A8K4J8</t>
  </si>
  <si>
    <t xml:space="preserve">CDC42BPB </t>
  </si>
  <si>
    <t xml:space="preserve">Serine/threonine-protein kinase MRCK beta </t>
  </si>
  <si>
    <t>IPI00477763</t>
  </si>
  <si>
    <t>ENSP00000355237</t>
  </si>
  <si>
    <t>A9JR72</t>
  </si>
  <si>
    <t>Q9Y5S2</t>
  </si>
  <si>
    <t xml:space="preserve">ATPAF1 </t>
  </si>
  <si>
    <t xml:space="preserve">ATP synthase mitochondrial F1 complex assembly factor 1 isoform 2 precursor </t>
  </si>
  <si>
    <t>IPI00783728 IPI00302673</t>
  </si>
  <si>
    <t>ENSP00000330685 ENSP00000361005</t>
  </si>
  <si>
    <t>A8MRA7 B1AQW7</t>
  </si>
  <si>
    <t>Q5TC12</t>
  </si>
  <si>
    <t xml:space="preserve">GTF2IRD1 </t>
  </si>
  <si>
    <t xml:space="preserve">Isoform 2 of General transcription factor II-I repeat domain-containing protein 1 </t>
  </si>
  <si>
    <t>IPI00472179 IPI00454912 IPI00069694</t>
  </si>
  <si>
    <t>ENSP00000378474 ENSP00000265755</t>
  </si>
  <si>
    <t>Q59FS0 Q75MX6</t>
  </si>
  <si>
    <t xml:space="preserve">LRCH1 </t>
  </si>
  <si>
    <t xml:space="preserve">Isoform 1 of Leucine-rich repeat and calponin homology domain-containing protein 1 </t>
  </si>
  <si>
    <t>IPI00783220 IPI00783568 IPI00413663</t>
  </si>
  <si>
    <t>ENSP00000374448 ENSP00000374447 ENSP00000258643</t>
  </si>
  <si>
    <t>Q17R43 B1ALE7</t>
  </si>
  <si>
    <t xml:space="preserve">ITGB1BP1 </t>
  </si>
  <si>
    <t xml:space="preserve">Isoform 2 of Integrin beta-1-binding protein 1 </t>
  </si>
  <si>
    <t>IPI00219566</t>
  </si>
  <si>
    <t>ENSP00000238091</t>
  </si>
  <si>
    <t xml:space="preserve">PTPN5 </t>
  </si>
  <si>
    <t xml:space="preserve">protein tyrosine phosphatase, non-receptor type 5 (striatum-enriched) isoform b </t>
  </si>
  <si>
    <t>IPI00743309 IPI00790935 IPI00789040 IPI00008837</t>
  </si>
  <si>
    <t>ENSP00000379470 ENSP00000379471 ENSP00000351342</t>
  </si>
  <si>
    <t>Q86TL3 Q6P1Z2</t>
  </si>
  <si>
    <t>P54829</t>
  </si>
  <si>
    <t xml:space="preserve">AGPAT7 </t>
  </si>
  <si>
    <t xml:space="preserve">Isoform 1 of 1-acyl-sn-glycerol-3-phosphate acyltransferase eta </t>
  </si>
  <si>
    <t>IPI00385128 IPI00783192</t>
  </si>
  <si>
    <t>ENSP00000317300</t>
  </si>
  <si>
    <t>A8K2K8</t>
  </si>
  <si>
    <t xml:space="preserve">CCDC128 </t>
  </si>
  <si>
    <t xml:space="preserve">Isoform 1 of Coiled-coil domain-containing protein 128 </t>
  </si>
  <si>
    <t>IPI00396527</t>
  </si>
  <si>
    <t>ENSP00000294952</t>
  </si>
  <si>
    <t xml:space="preserve">CDH18 </t>
  </si>
  <si>
    <t xml:space="preserve">Cadherin-18 precursor </t>
  </si>
  <si>
    <t>IPI00014371</t>
  </si>
  <si>
    <t>ENSP00000274170</t>
  </si>
  <si>
    <t>Q13634</t>
  </si>
  <si>
    <t xml:space="preserve">ACSBG1 </t>
  </si>
  <si>
    <t xml:space="preserve">Long-chain-fatty-acid--CoA ligase ACSBG1 </t>
  </si>
  <si>
    <t>IPI00550128</t>
  </si>
  <si>
    <t>ENSP00000258873</t>
  </si>
  <si>
    <t>Q96GR2</t>
  </si>
  <si>
    <t xml:space="preserve">LOC100130070 </t>
  </si>
  <si>
    <t xml:space="preserve">similar to metallopanstimulin </t>
  </si>
  <si>
    <t>IPI00887237 IPI00888491 IPI00888789 IPI00746004 IPI00513971 IPI00514399 IPI00887448 IPI00847956 IPI00397358 IPI00420117</t>
  </si>
  <si>
    <t>ENSP00000331019 ENSP00000252325 ENSP00000357553 ENSP00000369714</t>
  </si>
  <si>
    <t>Q5T4L6 A8MWW4 A4D1G5 Q49A11</t>
  </si>
  <si>
    <t>Q71UM5 P42677</t>
  </si>
  <si>
    <t xml:space="preserve">RABGEF1;KCTD7 </t>
  </si>
  <si>
    <t xml:space="preserve">Isoform 2 of Rab5 GDP/GTP exchange factor </t>
  </si>
  <si>
    <t>IPI00004974 IPI00787941 IPI00816336 IPI00654575 IPI00418213 IPI00654697 IPI00816003</t>
  </si>
  <si>
    <t>ENSP00000284957 ENSP00000370210 ENSP00000370208 ENSP00000370207</t>
  </si>
  <si>
    <t>A8K3R3 Q3HKR1</t>
  </si>
  <si>
    <t xml:space="preserve">UTRN </t>
  </si>
  <si>
    <t xml:space="preserve">Utrophin </t>
  </si>
  <si>
    <t>IPI00009329</t>
  </si>
  <si>
    <t>ENSP00000356515</t>
  </si>
  <si>
    <t>Q5SZ57</t>
  </si>
  <si>
    <t>P46939</t>
  </si>
  <si>
    <t xml:space="preserve">CLIC4 </t>
  </si>
  <si>
    <t xml:space="preserve">Chloride intracellular channel protein 4 </t>
  </si>
  <si>
    <t>IPI00001960</t>
  </si>
  <si>
    <t>ENSP00000363500</t>
  </si>
  <si>
    <t>Q6FIC5</t>
  </si>
  <si>
    <t>Q9Y696</t>
  </si>
  <si>
    <t xml:space="preserve">EPDR1 </t>
  </si>
  <si>
    <t xml:space="preserve">ependymin related protein 1 precursor </t>
  </si>
  <si>
    <t>IPI00657648 IPI00259102</t>
  </si>
  <si>
    <t>ENSP00000199448</t>
  </si>
  <si>
    <t>A4D1W8</t>
  </si>
  <si>
    <t xml:space="preserve">RPL15;LOC653232 </t>
  </si>
  <si>
    <t xml:space="preserve">Ribosomal protein L15 pseudogene 3 </t>
  </si>
  <si>
    <t>IPI00550032 IPI00790569 IPI00470528</t>
  </si>
  <si>
    <t>ENSP00000375328 ENSP00000309334</t>
  </si>
  <si>
    <t>Q5T6E0 Q5U0C0</t>
  </si>
  <si>
    <t>P61313</t>
  </si>
  <si>
    <t xml:space="preserve">GGA3 </t>
  </si>
  <si>
    <t xml:space="preserve">Isoform Short of ADP-ribosylation factor-binding protein GGA3 </t>
  </si>
  <si>
    <t>IPI00219305 IPI00021174</t>
  </si>
  <si>
    <t>ENSP00000326575 ENSP00000245541</t>
  </si>
  <si>
    <t>A8K6I6</t>
  </si>
  <si>
    <t xml:space="preserve">KLHL10 </t>
  </si>
  <si>
    <t xml:space="preserve">Kelch-like protein 10 </t>
  </si>
  <si>
    <t>IPI00065461</t>
  </si>
  <si>
    <t>ENSP00000293303</t>
  </si>
  <si>
    <t>Q6JEL2</t>
  </si>
  <si>
    <t xml:space="preserve">IRS2 </t>
  </si>
  <si>
    <t xml:space="preserve">Insulin receptor substrate 2 insertion mutant (Fragment) </t>
  </si>
  <si>
    <t>IPI00464978</t>
  </si>
  <si>
    <t>ENSP00000365016</t>
  </si>
  <si>
    <t>Q8TF73</t>
  </si>
  <si>
    <t>Q9Y4H2</t>
  </si>
  <si>
    <t xml:space="preserve">SAR1B </t>
  </si>
  <si>
    <t xml:space="preserve">GTP-binding protein SAR1b </t>
  </si>
  <si>
    <t>IPI00002149</t>
  </si>
  <si>
    <t>ENSP00000282606</t>
  </si>
  <si>
    <t>Q53F37</t>
  </si>
  <si>
    <t>Q9Y6B6</t>
  </si>
  <si>
    <t xml:space="preserve">FAM125B </t>
  </si>
  <si>
    <t xml:space="preserve">Isoform 2 of Protein FAM125B </t>
  </si>
  <si>
    <t>IPI00022918 IPI00552643 IPI00644104</t>
  </si>
  <si>
    <t>ENSP00000354772</t>
  </si>
  <si>
    <t>Q9H7N7</t>
  </si>
  <si>
    <t xml:space="preserve">PLEKHO2 </t>
  </si>
  <si>
    <t>IPI00793168 IPI00332493 IPI00791133</t>
  </si>
  <si>
    <t>ENSP00000326706</t>
  </si>
  <si>
    <t xml:space="preserve">MEFV </t>
  </si>
  <si>
    <t xml:space="preserve">Isoform 1 of Pyrin </t>
  </si>
  <si>
    <t>IPI00007367 IPI00375378</t>
  </si>
  <si>
    <t>ENSP00000219596 ENSP00000339639</t>
  </si>
  <si>
    <t>Q3MJ84 A5JUN0</t>
  </si>
  <si>
    <t xml:space="preserve">Isoform 2 of UPF0560 protein KIAA1946 precursor </t>
  </si>
  <si>
    <t>IPI00845399</t>
  </si>
  <si>
    <t>ENSP00000304108</t>
  </si>
  <si>
    <t>A8K122</t>
  </si>
  <si>
    <t xml:space="preserve">LOC342979 </t>
  </si>
  <si>
    <t xml:space="preserve">Paralemmin-3 </t>
  </si>
  <si>
    <t>IPI00247674</t>
  </si>
  <si>
    <t>ENSP00000344996</t>
  </si>
  <si>
    <t>A6NDB9</t>
  </si>
  <si>
    <t xml:space="preserve">BCL11A </t>
  </si>
  <si>
    <t xml:space="preserve">Isoform 1 of B-cell lymphoma/leukemia 11A </t>
  </si>
  <si>
    <t>IPI00300332 IPI00400871</t>
  </si>
  <si>
    <t>ENSP00000338774 ENSP00000351307</t>
  </si>
  <si>
    <t>Q53TS1</t>
  </si>
  <si>
    <t xml:space="preserve">KIAA0841 </t>
  </si>
  <si>
    <t xml:space="preserve">Isoform 1 of Uncharacterized protein KIAA0841 </t>
  </si>
  <si>
    <t>IPI00014220 IPI00440233</t>
  </si>
  <si>
    <t>ENSP00000203166 ENSP00000368333</t>
  </si>
  <si>
    <t xml:space="preserve">ATP6V0C </t>
  </si>
  <si>
    <t xml:space="preserve">similar to Vacuolar ATP synthase 16 kDa proteolipid subunit </t>
  </si>
  <si>
    <t>IPI00787679 IPI00018855</t>
  </si>
  <si>
    <t>ENSP00000329757</t>
  </si>
  <si>
    <t>Q6FH26</t>
  </si>
  <si>
    <t>P27449</t>
  </si>
  <si>
    <t xml:space="preserve">PTPMT1 </t>
  </si>
  <si>
    <t xml:space="preserve">Isoform 2 of Protein-tyrosine phosphatase mitochondrial 1, mitochondrial precursor </t>
  </si>
  <si>
    <t>IPI00647467 IPI00174190</t>
  </si>
  <si>
    <t>ENSP00000325882 ENSP00000325958</t>
  </si>
  <si>
    <t xml:space="preserve">TFAM </t>
  </si>
  <si>
    <t xml:space="preserve">Transcription factor A, mitochondrial precursor </t>
  </si>
  <si>
    <t>IPI00020928 IPI00643708 IPI00644515</t>
  </si>
  <si>
    <t>ENSP00000363006 ENSP00000363002</t>
  </si>
  <si>
    <t>A9QXC6 A8MRB2</t>
  </si>
  <si>
    <t>Q00059</t>
  </si>
  <si>
    <t xml:space="preserve">HECTD1 </t>
  </si>
  <si>
    <t xml:space="preserve">HECT domain containing 1 </t>
  </si>
  <si>
    <t>IPI00871372 IPI00328911</t>
  </si>
  <si>
    <t>ENSP00000382269 ENSP00000261312</t>
  </si>
  <si>
    <t>Q2KQ74</t>
  </si>
  <si>
    <t>Q9ULT8</t>
  </si>
  <si>
    <t xml:space="preserve">TFEC </t>
  </si>
  <si>
    <t xml:space="preserve">Isoform 2 of Transcription factor EC </t>
  </si>
  <si>
    <t>IPI00852594 IPI00016824 IPI00167022 IPI00878954</t>
  </si>
  <si>
    <t>ENSP00000318676 ENSP00000265440 ENSP00000377125</t>
  </si>
  <si>
    <t>Q75KY0 Q75MG2</t>
  </si>
  <si>
    <t xml:space="preserve">LRRC7 </t>
  </si>
  <si>
    <t xml:space="preserve">Isoform 2 of Leucine-rich repeat-containing protein 7 </t>
  </si>
  <si>
    <t>IPI00426269 IPI00426267</t>
  </si>
  <si>
    <t>ENSP00000309245 ENSP00000035383</t>
  </si>
  <si>
    <t>A1L1C6</t>
  </si>
  <si>
    <t xml:space="preserve">GIMAP6 </t>
  </si>
  <si>
    <t xml:space="preserve">GTPase IMAP family member 6 (Fragment) </t>
  </si>
  <si>
    <t>IPI00291816 IPI00386143 IPI00418547</t>
  </si>
  <si>
    <t>ENSP00000376602 ENSP00000330374</t>
  </si>
  <si>
    <t>Q8TES8 Q5ZPR6 Q6P9H5</t>
  </si>
  <si>
    <t xml:space="preserve">CDGAP </t>
  </si>
  <si>
    <t xml:space="preserve">Cdc42 GTPase-activating protein </t>
  </si>
  <si>
    <t>IPI00297288</t>
  </si>
  <si>
    <t>ENSP00000264245</t>
  </si>
  <si>
    <t>Q2M1Z3</t>
  </si>
  <si>
    <t xml:space="preserve">ACOT8 </t>
  </si>
  <si>
    <t xml:space="preserve">Acyl-coenzyme A thioesterase 8 </t>
  </si>
  <si>
    <t>IPI00298202 IPI00877054 IPI00373836</t>
  </si>
  <si>
    <t>ENSP00000217455 ENSP00000339475</t>
  </si>
  <si>
    <t>Q6FHI2 A8K8X9 A6NDT2</t>
  </si>
  <si>
    <t>O14734</t>
  </si>
  <si>
    <t xml:space="preserve">HSPB6 </t>
  </si>
  <si>
    <t xml:space="preserve">Heat-shock protein beta-6 </t>
  </si>
  <si>
    <t>IPI00022433</t>
  </si>
  <si>
    <t>ENSP00000004982</t>
  </si>
  <si>
    <t>O14558</t>
  </si>
  <si>
    <t xml:space="preserve">KIAA1276 </t>
  </si>
  <si>
    <t xml:space="preserve">similar to KIAA1276 protein </t>
  </si>
  <si>
    <t>IPI00740784 IPI00297208</t>
  </si>
  <si>
    <t>ENSP00000265018</t>
  </si>
  <si>
    <t>Q9ULE4</t>
  </si>
  <si>
    <t xml:space="preserve">MLL5 </t>
  </si>
  <si>
    <t xml:space="preserve">myeloid/lymphoid or mixed-lineage leukemia 5 </t>
  </si>
  <si>
    <t>IPI00337726</t>
  </si>
  <si>
    <t>ENSP00000257745</t>
  </si>
  <si>
    <t>O95038</t>
  </si>
  <si>
    <t xml:space="preserve">SNX2 </t>
  </si>
  <si>
    <t xml:space="preserve">Sorting nexin-2 </t>
  </si>
  <si>
    <t>IPI00299095</t>
  </si>
  <si>
    <t>ENSP00000368831</t>
  </si>
  <si>
    <t>Q53GG3</t>
  </si>
  <si>
    <t>O60749</t>
  </si>
  <si>
    <t xml:space="preserve">INPP4A </t>
  </si>
  <si>
    <t xml:space="preserve">Isoform 4 of Type I inositol-3,4-bisphosphate 4-phosphatase </t>
  </si>
  <si>
    <t>IPI00215830 IPI00044388 IPI00645392 IPI00641812</t>
  </si>
  <si>
    <t>ENSP00000323547 ENSP00000074304 ENSP00000366134</t>
  </si>
  <si>
    <t xml:space="preserve">TSR2 </t>
  </si>
  <si>
    <t xml:space="preserve">Pre-rRNA-processing protein TSR2 homolog </t>
  </si>
  <si>
    <t>IPI00056314</t>
  </si>
  <si>
    <t>ENSP00000364293</t>
  </si>
  <si>
    <t>Q969E8</t>
  </si>
  <si>
    <t xml:space="preserve">FAM98A </t>
  </si>
  <si>
    <t xml:space="preserve">hypothetical protein LOC25940 </t>
  </si>
  <si>
    <t>IPI00872161 IPI00174442</t>
  </si>
  <si>
    <t>ENSP00000238823 ENSP00000378617</t>
  </si>
  <si>
    <t>Q05CT2</t>
  </si>
  <si>
    <t>Q8NCA5</t>
  </si>
  <si>
    <t xml:space="preserve">DARS </t>
  </si>
  <si>
    <t xml:space="preserve">Aspartyl-tRNA synthetase, cytoplasmic </t>
  </si>
  <si>
    <t>IPI00216951</t>
  </si>
  <si>
    <t>ENSP00000264161</t>
  </si>
  <si>
    <t>A8K3J2</t>
  </si>
  <si>
    <t>P14868</t>
  </si>
  <si>
    <t xml:space="preserve">EWSR1 </t>
  </si>
  <si>
    <t xml:space="preserve">Isoform EWS of RNA-binding protein EWS </t>
  </si>
  <si>
    <t>IPI00872855 IPI00878484 IPI00009841 IPI00065554 IPI00879259 IPI00879242 IPI00293254</t>
  </si>
  <si>
    <t>ENSP00000381031 ENSP00000330516 ENSP00000331699 ENSP00000330896</t>
  </si>
  <si>
    <t>Q5THL0 Q96MX4 B0QYK1 Q96FE8 B0QYK0</t>
  </si>
  <si>
    <t xml:space="preserve">IFI27 </t>
  </si>
  <si>
    <t xml:space="preserve">cDNA FLJ78595, highly similar to Homo sapiens interferon, alpha- inducible protein 27 (IFI27), mRNA </t>
  </si>
  <si>
    <t>IPI00793404</t>
  </si>
  <si>
    <t>ENSP00000298902</t>
  </si>
  <si>
    <t>A8K0H0</t>
  </si>
  <si>
    <t>P40305</t>
  </si>
  <si>
    <t xml:space="preserve">CD28 </t>
  </si>
  <si>
    <t xml:space="preserve">T-cell-specific surface glycoprotein </t>
  </si>
  <si>
    <t>IPI00428846</t>
  </si>
  <si>
    <t>Q70WG0</t>
  </si>
  <si>
    <t xml:space="preserve">PABPC3 </t>
  </si>
  <si>
    <t xml:space="preserve">Polyadenylate-binding protein 3 </t>
  </si>
  <si>
    <t>IPI00301154 IPI00432527 IPI00008524 IPI00794246 IPI00796945 IPI00410017</t>
  </si>
  <si>
    <t>ENSP00000281589 ENSP00000352440 ENSP00000313007 ENSP00000174661</t>
  </si>
  <si>
    <t>Q2VIP3 Q6NV95</t>
  </si>
  <si>
    <t>Q9H361</t>
  </si>
  <si>
    <t xml:space="preserve">ATP2A3 </t>
  </si>
  <si>
    <t xml:space="preserve">Isoform SERCA3A of Sarcoplasmic/endoplasmic reticulum calcium ATPase 3 </t>
  </si>
  <si>
    <t>IPI00748794 IPI00004092 IPI00871568 IPI00478023 IPI00218442 IPI00218440 IPI00303760 IPI00871296</t>
  </si>
  <si>
    <t>ENSP00000380234 ENSP00000301387 ENSP00000380232 ENSP00000380238 ENSP00000380236 ENSP00000312577 ENSP00000353072 ENSP00000380229</t>
  </si>
  <si>
    <t>A8K9K1 Q6JHX1 A8MZG0 A8MYK9</t>
  </si>
  <si>
    <t xml:space="preserve">COX6C </t>
  </si>
  <si>
    <t xml:space="preserve">Cytochrome c oxidase polypeptide VIc precursor </t>
  </si>
  <si>
    <t>IPI00015972</t>
  </si>
  <si>
    <t>ENSP00000297564</t>
  </si>
  <si>
    <t>P09669</t>
  </si>
  <si>
    <t xml:space="preserve">CTSD </t>
  </si>
  <si>
    <t>IPI00879328 IPI00853455 IPI00852597 IPI00011229</t>
  </si>
  <si>
    <t>ENSP00000236671</t>
  </si>
  <si>
    <t>P07339</t>
  </si>
  <si>
    <t xml:space="preserve">PAFAH1B3 </t>
  </si>
  <si>
    <t xml:space="preserve">Platelet-activating factor acetylhydrolase IB subunit gamma </t>
  </si>
  <si>
    <t>IPI00014808 IPI00853072</t>
  </si>
  <si>
    <t>ENSP00000262890 ENSP00000296564</t>
  </si>
  <si>
    <t>Q53X88</t>
  </si>
  <si>
    <t>Q15102</t>
  </si>
  <si>
    <t xml:space="preserve">STUB1 </t>
  </si>
  <si>
    <t xml:space="preserve">Isoform 2 of STIP1 homology and U box-containing protein 1 </t>
  </si>
  <si>
    <t>IPI00645380 IPI00025156</t>
  </si>
  <si>
    <t>ENSP00000219548</t>
  </si>
  <si>
    <t>A2IDB9</t>
  </si>
  <si>
    <t xml:space="preserve">similar to ATP synthase B chain, mitochondrial precursor </t>
  </si>
  <si>
    <t>IPI00735686 IPI00456747 IPI00029133</t>
  </si>
  <si>
    <t>ENSP00000358736 ENSP00000358737</t>
  </si>
  <si>
    <t>Q5QNZ2 A8K4W2</t>
  </si>
  <si>
    <t>P24539</t>
  </si>
  <si>
    <t xml:space="preserve">CSE1L </t>
  </si>
  <si>
    <t xml:space="preserve">Cellular apoptosis susceptibility protein variant 2 </t>
  </si>
  <si>
    <t>IPI00219762 IPI00219994 IPI00022744</t>
  </si>
  <si>
    <t>ENSP00000379495 ENSP00000262982</t>
  </si>
  <si>
    <t>A3RLL6</t>
  </si>
  <si>
    <t xml:space="preserve">PICALM </t>
  </si>
  <si>
    <t xml:space="preserve">Uncharacterized protein PICALM </t>
  </si>
  <si>
    <t>IPI00872089 IPI00871890 IPI00400849 IPI00290738 IPI00216184 IPI00871365</t>
  </si>
  <si>
    <t>ENSP00000377015 ENSP00000377012 ENSP00000263366 ENSP00000342095 ENSP00000348718</t>
  </si>
  <si>
    <t>A8MW24 A8K5U9 Q6GMQ6</t>
  </si>
  <si>
    <t xml:space="preserve">ABL2 </t>
  </si>
  <si>
    <t xml:space="preserve">Isoform IB of Tyrosine-protein kinase ABL2 </t>
  </si>
  <si>
    <t>IPI00329488</t>
  </si>
  <si>
    <t>ENSP00000356595</t>
  </si>
  <si>
    <t>A0M8X0</t>
  </si>
  <si>
    <t xml:space="preserve">XRCC4 </t>
  </si>
  <si>
    <t xml:space="preserve">Isoform 2 of DNA-repair protein XRCC4 </t>
  </si>
  <si>
    <t>IPI00019678 IPI00401064 IPI00007672</t>
  </si>
  <si>
    <t>ENSP00000282268 ENSP00000342011</t>
  </si>
  <si>
    <t>Q7Z763 A8K3X4</t>
  </si>
  <si>
    <t xml:space="preserve">PNKD </t>
  </si>
  <si>
    <t xml:space="preserve">Isoform 2 of Probable hydrolase PNKD </t>
  </si>
  <si>
    <t>IPI00001022</t>
  </si>
  <si>
    <t>ENSP00000248451</t>
  </si>
  <si>
    <t xml:space="preserve">LOC100133683 </t>
  </si>
  <si>
    <t xml:space="preserve">similar to hCG2042714 </t>
  </si>
  <si>
    <t>IPI00889130</t>
  </si>
  <si>
    <t xml:space="preserve">ANXA5 </t>
  </si>
  <si>
    <t xml:space="preserve">Uncharacterized protein ANXA5 (Fragment) </t>
  </si>
  <si>
    <t>IPI00872379 IPI00329801</t>
  </si>
  <si>
    <t>ENSP00000377921</t>
  </si>
  <si>
    <t>A8MTE3</t>
  </si>
  <si>
    <t xml:space="preserve">TNFAIP8L2 </t>
  </si>
  <si>
    <t xml:space="preserve">Tumor necrosis factor, alpha-induced protein 8-like protein 2 </t>
  </si>
  <si>
    <t>IPI00550948</t>
  </si>
  <si>
    <t>ENSP00000357906</t>
  </si>
  <si>
    <t>Q9H2H7</t>
  </si>
  <si>
    <t>Q6P589</t>
  </si>
  <si>
    <t xml:space="preserve">ZNF518A </t>
  </si>
  <si>
    <t xml:space="preserve">Isoform 1 of Zinc finger protein 518A </t>
  </si>
  <si>
    <t>IPI00307665</t>
  </si>
  <si>
    <t>ENSP00000360235</t>
  </si>
  <si>
    <t>A0PJI5</t>
  </si>
  <si>
    <t xml:space="preserve">RPL36 </t>
  </si>
  <si>
    <t xml:space="preserve">60S ribosomal protein L36 </t>
  </si>
  <si>
    <t>IPI00216237</t>
  </si>
  <si>
    <t>ENSP00000252543</t>
  </si>
  <si>
    <t>Q9BYF3</t>
  </si>
  <si>
    <t>Q9Y3U8</t>
  </si>
  <si>
    <t xml:space="preserve">HIRA </t>
  </si>
  <si>
    <t xml:space="preserve">Isoform Long of Protein HIRA </t>
  </si>
  <si>
    <t>IPI00217560</t>
  </si>
  <si>
    <t>ENSP00000263208</t>
  </si>
  <si>
    <t>A8K194</t>
  </si>
  <si>
    <t xml:space="preserve">GUCY1B2 </t>
  </si>
  <si>
    <t xml:space="preserve">Guanylate cyclase soluble subunit beta-2 </t>
  </si>
  <si>
    <t>IPI00025279</t>
  </si>
  <si>
    <t>ENSP00000367414</t>
  </si>
  <si>
    <t>Q5T8J7</t>
  </si>
  <si>
    <t>O75343</t>
  </si>
  <si>
    <t xml:space="preserve">PDPK1 </t>
  </si>
  <si>
    <t xml:space="preserve">Isoform 1 of 3-phosphoinositide-dependent protein kinase 1 </t>
  </si>
  <si>
    <t>IPI00002538 IPI00888215 IPI00749509 IPI00867720 IPI00216877 IPI00216646</t>
  </si>
  <si>
    <t>ENSP00000344220 ENSP00000371763 ENSP00000268673 ENSP00000373876</t>
  </si>
  <si>
    <t>Q53HJ9 Q6A1A2 Q59EH6 Q9BRD5</t>
  </si>
  <si>
    <t xml:space="preserve">EXOC2 </t>
  </si>
  <si>
    <t xml:space="preserve">Exocyst complex component 2 </t>
  </si>
  <si>
    <t>IPI00783559</t>
  </si>
  <si>
    <t>ENSP00000230449</t>
  </si>
  <si>
    <t>Q96KP1</t>
  </si>
  <si>
    <t xml:space="preserve">CSF2RA </t>
  </si>
  <si>
    <t xml:space="preserve">Isoform 5 of Granulocyte-macrophage colony-stimulating factor receptor subunit alpha precursor </t>
  </si>
  <si>
    <t>IPI00219211</t>
  </si>
  <si>
    <t>ENSP00000347606</t>
  </si>
  <si>
    <t xml:space="preserve">TRIP12 </t>
  </si>
  <si>
    <t xml:space="preserve">TRIP12 protein </t>
  </si>
  <si>
    <t>IPI00032342</t>
  </si>
  <si>
    <t>ENSP00000373696</t>
  </si>
  <si>
    <t>Q14CA3</t>
  </si>
  <si>
    <t xml:space="preserve">SCRIB </t>
  </si>
  <si>
    <t xml:space="preserve">Isoform 2 of Protein LAP4 </t>
  </si>
  <si>
    <t>IPI00425562 IPI00410666 IPI00425560 IPI00425566</t>
  </si>
  <si>
    <t>ENSP00000366756 ENSP00000349486 ENSP00000322938 ENSP00000366762</t>
  </si>
  <si>
    <t>A0PJK8</t>
  </si>
  <si>
    <t xml:space="preserve">PODN </t>
  </si>
  <si>
    <t xml:space="preserve">podocan </t>
  </si>
  <si>
    <t>IPI00419440 IPI00645660</t>
  </si>
  <si>
    <t>ENSP00000308315 ENSP00000360555</t>
  </si>
  <si>
    <t xml:space="preserve">PKP1 </t>
  </si>
  <si>
    <t xml:space="preserve">Isoform 1 of Plakophilin-1 </t>
  </si>
  <si>
    <t>IPI00218528 IPI00736792 IPI00888683 IPI00071509</t>
  </si>
  <si>
    <t>ENSP00000356293 ENSP00000263946</t>
  </si>
  <si>
    <t>Q14BN3</t>
  </si>
  <si>
    <t xml:space="preserve">cDNA FLJ43227 fis, clone HCHON2000212 </t>
  </si>
  <si>
    <t>IPI00445996</t>
  </si>
  <si>
    <t>ENSP00000380707</t>
  </si>
  <si>
    <t>Q6ZUY0</t>
  </si>
  <si>
    <t xml:space="preserve">MYO6 </t>
  </si>
  <si>
    <t xml:space="preserve">Isoform 1 of Myosin-VI </t>
  </si>
  <si>
    <t>IPI00069126 IPI00008455 IPI00816452</t>
  </si>
  <si>
    <t>ENSP00000358994 ENSP00000359002</t>
  </si>
  <si>
    <t>A6H8V4</t>
  </si>
  <si>
    <t xml:space="preserve">SLC4A7 </t>
  </si>
  <si>
    <t xml:space="preserve">Isoform 5 of Sodium bicarbonate cotransporter 3 </t>
  </si>
  <si>
    <t>IPI00719757</t>
  </si>
  <si>
    <t>ENSP00000373429</t>
  </si>
  <si>
    <t xml:space="preserve">LOC730031 </t>
  </si>
  <si>
    <t xml:space="preserve">similar to myeloid/lymphoid or mixed-lineage leukemia (trithorax homolog, Drosophila); translocated to, 4 </t>
  </si>
  <si>
    <t>IPI00788135</t>
  </si>
  <si>
    <t>ENSP00000383626</t>
  </si>
  <si>
    <t>Q5TIH0</t>
  </si>
  <si>
    <t xml:space="preserve">NDUFB1 </t>
  </si>
  <si>
    <t xml:space="preserve">NADH dehydrogenase (ubiquinone) 1 beta subcomplex, 1, 7kDa </t>
  </si>
  <si>
    <t>IPI00025725</t>
  </si>
  <si>
    <t>ENSP00000330787</t>
  </si>
  <si>
    <t>A0AV68</t>
  </si>
  <si>
    <t>O75438</t>
  </si>
  <si>
    <t xml:space="preserve">DNAH9 </t>
  </si>
  <si>
    <t xml:space="preserve">Dynein heavy chain 9, axonemal </t>
  </si>
  <si>
    <t>IPI00302453</t>
  </si>
  <si>
    <t>ENSP00000262442</t>
  </si>
  <si>
    <t>A2VCN3</t>
  </si>
  <si>
    <t>Q9NYC9</t>
  </si>
  <si>
    <t xml:space="preserve">NPY </t>
  </si>
  <si>
    <t xml:space="preserve">Neuropeptide Y precursor </t>
  </si>
  <si>
    <t>IPI00001506</t>
  </si>
  <si>
    <t>ENSP00000242152</t>
  </si>
  <si>
    <t>A4D158</t>
  </si>
  <si>
    <t>P01303</t>
  </si>
  <si>
    <t xml:space="preserve">C19orf62 </t>
  </si>
  <si>
    <t xml:space="preserve">Uncharacterized protein C19orf62 </t>
  </si>
  <si>
    <t>IPI00791060 IPI00101987</t>
  </si>
  <si>
    <t>ENSP00000300965 ENSP00000352408</t>
  </si>
  <si>
    <t>A8MQT0</t>
  </si>
  <si>
    <t>Q9NWV8</t>
  </si>
  <si>
    <t xml:space="preserve">RPL19 </t>
  </si>
  <si>
    <t xml:space="preserve">60S ribosomal protein L19 </t>
  </si>
  <si>
    <t>IPI00025329</t>
  </si>
  <si>
    <t>ENSP00000225430</t>
  </si>
  <si>
    <t>Q53G49</t>
  </si>
  <si>
    <t>P84098</t>
  </si>
  <si>
    <t xml:space="preserve">C14orf156 </t>
  </si>
  <si>
    <t xml:space="preserve">SRA stem-loop-interacting RNA-binding protein, mitochondrial precursor </t>
  </si>
  <si>
    <t>IPI00009922</t>
  </si>
  <si>
    <t>ENSP00000238688</t>
  </si>
  <si>
    <t>Q9GZT3</t>
  </si>
  <si>
    <t xml:space="preserve">VPS28 </t>
  </si>
  <si>
    <t xml:space="preserve">21 kDa protein </t>
  </si>
  <si>
    <t>IPI00795056 IPI00796001 IPI00007155 IPI00328913</t>
  </si>
  <si>
    <t>ENSP00000292510 ENSP00000366565</t>
  </si>
  <si>
    <t>Q548N1 Q86VK0</t>
  </si>
  <si>
    <t>Q9UK41</t>
  </si>
  <si>
    <t xml:space="preserve">RPS25 </t>
  </si>
  <si>
    <t xml:space="preserve">40S ribosomal protein S25 </t>
  </si>
  <si>
    <t>IPI00012750</t>
  </si>
  <si>
    <t>ENSP00000236900</t>
  </si>
  <si>
    <t>P62851</t>
  </si>
  <si>
    <t xml:space="preserve">LOC643677 </t>
  </si>
  <si>
    <t xml:space="preserve">similar to Temporarily Assigned Gene name family member </t>
  </si>
  <si>
    <t>IPI00175019</t>
  </si>
  <si>
    <t xml:space="preserve">NOS1 </t>
  </si>
  <si>
    <t xml:space="preserve">Isoform 2 of Nitric oxide synthase, brain </t>
  </si>
  <si>
    <t>IPI00746356 IPI00217225 IPI00795843</t>
  </si>
  <si>
    <t>ENSP00000380730 ENSP00000320758 ENSP00000337459</t>
  </si>
  <si>
    <t>A0PJJ7 A8MYP2</t>
  </si>
  <si>
    <t xml:space="preserve">RAB11FIP2 </t>
  </si>
  <si>
    <t xml:space="preserve">Rab11 family-interacting protein 2 </t>
  </si>
  <si>
    <t>IPI00479368 IPI00007145</t>
  </si>
  <si>
    <t>ENSP00000347839 ENSP00000358200</t>
  </si>
  <si>
    <t>Q3I768</t>
  </si>
  <si>
    <t>Q7L804</t>
  </si>
  <si>
    <t xml:space="preserve">PSMD3 </t>
  </si>
  <si>
    <t xml:space="preserve">26S proteasome non-ATPase regulatory subunit 3 </t>
  </si>
  <si>
    <t>IPI00011603</t>
  </si>
  <si>
    <t>ENSP00000264639</t>
  </si>
  <si>
    <t>Q6IBN0</t>
  </si>
  <si>
    <t>O43242</t>
  </si>
  <si>
    <t xml:space="preserve">KRT5 </t>
  </si>
  <si>
    <t xml:space="preserve">24 kDa protein </t>
  </si>
  <si>
    <t>IPI00795197 IPI00796776 IPI00009867</t>
  </si>
  <si>
    <t>ENSP00000252242</t>
  </si>
  <si>
    <t>P13647</t>
  </si>
  <si>
    <t xml:space="preserve">LRRC59 </t>
  </si>
  <si>
    <t xml:space="preserve">Leucine-rich repeat-containing protein 59 </t>
  </si>
  <si>
    <t>IPI00396321</t>
  </si>
  <si>
    <t>ENSP00000225972</t>
  </si>
  <si>
    <t>Q96AG4</t>
  </si>
  <si>
    <t xml:space="preserve">183 kDa protein </t>
  </si>
  <si>
    <t>IPI00783455 IPI00852979</t>
  </si>
  <si>
    <t>ENSP00000374376</t>
  </si>
  <si>
    <t>B0QYU0</t>
  </si>
  <si>
    <t>Q6ZVL6</t>
  </si>
  <si>
    <t xml:space="preserve">RPS8 </t>
  </si>
  <si>
    <t xml:space="preserve">40S ribosomal protein S8 </t>
  </si>
  <si>
    <t>IPI00216587 IPI00872430 IPI00645201</t>
  </si>
  <si>
    <t>ENSP00000379888 ENSP00000361288 ENSP00000361283</t>
  </si>
  <si>
    <t>Q5JR94 Q5JR95</t>
  </si>
  <si>
    <t>P62241</t>
  </si>
  <si>
    <t xml:space="preserve">ADAM22 </t>
  </si>
  <si>
    <t xml:space="preserve">Isoform 1 of ADAM 22 precursor </t>
  </si>
  <si>
    <t>IPI00000779 IPI00220634 IPI00220632 IPI00789795 IPI00220631 IPI00220635</t>
  </si>
  <si>
    <t>ENSP00000265727 ENSP00000381259 ENSP00000381260 ENSP00000315900 ENSP00000381262</t>
  </si>
  <si>
    <t>Q6P667 Q08AL8</t>
  </si>
  <si>
    <t xml:space="preserve">MYRIP </t>
  </si>
  <si>
    <t xml:space="preserve">MYRIP protein </t>
  </si>
  <si>
    <t>IPI00743642 IPI00292570</t>
  </si>
  <si>
    <t>ENSP00000379519 ENSP00000301972</t>
  </si>
  <si>
    <t>Q32M42 Q32M41</t>
  </si>
  <si>
    <t>Q8NFW9</t>
  </si>
  <si>
    <t xml:space="preserve">GARS </t>
  </si>
  <si>
    <t>IPI00465260 IPI00783097</t>
  </si>
  <si>
    <t>ENSP00000265296 ENSP00000373918</t>
  </si>
  <si>
    <t>Q75MN1</t>
  </si>
  <si>
    <t>P41250</t>
  </si>
  <si>
    <t xml:space="preserve">TPT1 </t>
  </si>
  <si>
    <t xml:space="preserve">Tumor protein, translationally-controlled 1 </t>
  </si>
  <si>
    <t>IPI00009943 IPI00384863 IPI00550900</t>
  </si>
  <si>
    <t>ENSP00000339051 ENSP00000368350</t>
  </si>
  <si>
    <t>Q5W0H4 Q9UP43</t>
  </si>
  <si>
    <t>P13693</t>
  </si>
  <si>
    <t xml:space="preserve">EIF2B3 </t>
  </si>
  <si>
    <t xml:space="preserve">Isoform 2 of Translation initiation factor eIF-2B subunit gamma </t>
  </si>
  <si>
    <t>IPI00217227 IPI00747747 IPI00332950 IPI00006504 IPI00872304</t>
  </si>
  <si>
    <t>ENSP00000361257 ENSP00000353575 ENSP00000379860</t>
  </si>
  <si>
    <t>Q5QP91 Q9HA31 A8MYS7</t>
  </si>
  <si>
    <t xml:space="preserve">LY6D </t>
  </si>
  <si>
    <t xml:space="preserve">Lymphocyte antigen 6D precursor </t>
  </si>
  <si>
    <t>IPI00029510</t>
  </si>
  <si>
    <t>ENSP00000301263</t>
  </si>
  <si>
    <t>Q14210</t>
  </si>
  <si>
    <t xml:space="preserve">FAM96B </t>
  </si>
  <si>
    <t xml:space="preserve">UPF0195 protein FAM96B </t>
  </si>
  <si>
    <t>IPI00007024</t>
  </si>
  <si>
    <t>ENSP00000299761</t>
  </si>
  <si>
    <t>Q9Y3D0</t>
  </si>
  <si>
    <t xml:space="preserve">SGSM1 </t>
  </si>
  <si>
    <t xml:space="preserve">Isoform 1 of Small G protein signaling modulator 1 </t>
  </si>
  <si>
    <t>IPI00747077 IPI00514149</t>
  </si>
  <si>
    <t>ENSP00000383212</t>
  </si>
  <si>
    <t>B0QYW1 B0QYW0</t>
  </si>
  <si>
    <t xml:space="preserve">DNAH17 variant protein </t>
  </si>
  <si>
    <t>IPI00872980</t>
  </si>
  <si>
    <t>ENSP00000374490</t>
  </si>
  <si>
    <t>B0I1S3</t>
  </si>
  <si>
    <t xml:space="preserve">ZNF407 </t>
  </si>
  <si>
    <t xml:space="preserve">Isoform 2 of Zinc finger protein 407 </t>
  </si>
  <si>
    <t>IPI00869072 IPI00872558 IPI00302008 IPI00043516</t>
  </si>
  <si>
    <t>ENSP00000372090 ENSP00000383147 ENSP00000310359</t>
  </si>
  <si>
    <t xml:space="preserve">HNT </t>
  </si>
  <si>
    <t xml:space="preserve">Isoform 3 of Neurotrimin precursor </t>
  </si>
  <si>
    <t>IPI00442298 IPI00853129 IPI00442297 IPI00442294</t>
  </si>
  <si>
    <t>ENSP00000363916 ENSP00000363918 ENSP00000363923</t>
  </si>
  <si>
    <t>A0MTT2</t>
  </si>
  <si>
    <t xml:space="preserve">LRP1B </t>
  </si>
  <si>
    <t xml:space="preserve">Low-density lipoprotein receptor-related protein 1B precursor </t>
  </si>
  <si>
    <t>IPI00877809 IPI00032063</t>
  </si>
  <si>
    <t>ENSP00000374135 ENSP00000374136</t>
  </si>
  <si>
    <t>Q4ZFV5 Q8WY28</t>
  </si>
  <si>
    <t>Q9NZR2</t>
  </si>
  <si>
    <t xml:space="preserve">UBAP2L </t>
  </si>
  <si>
    <t xml:space="preserve">Isoform 1 of Ubiquitin-associated protein 2-like </t>
  </si>
  <si>
    <t>IPI00514856 IPI00646016 IPI00029019 IPI00181306</t>
  </si>
  <si>
    <t>ENSP00000355343 ENSP00000357490 ENSP00000345308 ENSP00000271877</t>
  </si>
  <si>
    <t>Q5VU77</t>
  </si>
  <si>
    <t xml:space="preserve">ABCA6 </t>
  </si>
  <si>
    <t xml:space="preserve">Isoform 2 of ATP-binding cassette sub-family A member 6 </t>
  </si>
  <si>
    <t>IPI00787757 IPI00295640</t>
  </si>
  <si>
    <t>ENSP00000284425</t>
  </si>
  <si>
    <t>A4FVC6</t>
  </si>
  <si>
    <t xml:space="preserve">TRIM17 </t>
  </si>
  <si>
    <t xml:space="preserve">tripartite motif-containing 17 isoform 2 </t>
  </si>
  <si>
    <t>IPI00607621 IPI00479218</t>
  </si>
  <si>
    <t>ENSP00000295033</t>
  </si>
  <si>
    <t>Q5VST8</t>
  </si>
  <si>
    <t>Q9Y577</t>
  </si>
  <si>
    <t xml:space="preserve">SKP1 </t>
  </si>
  <si>
    <t xml:space="preserve">Isoform 2 of S-phase kinase-associated protein 1 </t>
  </si>
  <si>
    <t>IPI00172421 IPI00301364</t>
  </si>
  <si>
    <t>ENSP00000331708 ENSP00000231487</t>
  </si>
  <si>
    <t xml:space="preserve">APEX1 </t>
  </si>
  <si>
    <t xml:space="preserve">DNA-(apurinic or apyrimidinic site) lyase </t>
  </si>
  <si>
    <t>IPI00215911 IPI00792538</t>
  </si>
  <si>
    <t>ENSP00000216714</t>
  </si>
  <si>
    <t>Q5TZP7</t>
  </si>
  <si>
    <t>P27695</t>
  </si>
  <si>
    <t xml:space="preserve">DPYSL5 </t>
  </si>
  <si>
    <t xml:space="preserve">Dihydropyrimidinase-related protein 5 </t>
  </si>
  <si>
    <t>IPI00335509</t>
  </si>
  <si>
    <t>ENSP00000288699</t>
  </si>
  <si>
    <t>Q53SW3</t>
  </si>
  <si>
    <t>Q9BPU6</t>
  </si>
  <si>
    <t xml:space="preserve">CRTAC1 </t>
  </si>
  <si>
    <t xml:space="preserve">Isoform 2 of Cartilage acidic protein 1 precursor </t>
  </si>
  <si>
    <t>IPI00451625 IPI00451624 IPI00451626</t>
  </si>
  <si>
    <t>ENSP00000310810 ENSP00000359629 ENSP00000298819</t>
  </si>
  <si>
    <t>B1ALN4 Q5T4F8 Q5T4F6</t>
  </si>
  <si>
    <t xml:space="preserve">PPM1E </t>
  </si>
  <si>
    <t xml:space="preserve">Isoform 1 of Protein phosphatase 1E </t>
  </si>
  <si>
    <t>IPI00845240 IPI00845435 IPI00103630</t>
  </si>
  <si>
    <t>ENSP00000312411</t>
  </si>
  <si>
    <t>A7E2X1</t>
  </si>
  <si>
    <t xml:space="preserve">STAT3 </t>
  </si>
  <si>
    <t xml:space="preserve">signal transducer and activator of transcription 3 isoform 3 </t>
  </si>
  <si>
    <t>IPI00412752 IPI00784414 IPI00306436</t>
  </si>
  <si>
    <t>ENSP00000264657 ENSP00000373923</t>
  </si>
  <si>
    <t>A8K7B8 Q9BXH2</t>
  </si>
  <si>
    <t xml:space="preserve">LRRC14 </t>
  </si>
  <si>
    <t xml:space="preserve">Leucine-rich repeat-containing protein 14 </t>
  </si>
  <si>
    <t>IPI00014239</t>
  </si>
  <si>
    <t>ENSP00000292524</t>
  </si>
  <si>
    <t>A8K0A8</t>
  </si>
  <si>
    <t>Q15048</t>
  </si>
  <si>
    <t xml:space="preserve">PTPRN2 </t>
  </si>
  <si>
    <t xml:space="preserve">Isoform 2 of Receptor-type tyrosine-protein phosphatase N2 precursor </t>
  </si>
  <si>
    <t>IPI00334667 IPI00879686 IPI00472249 IPI00334666 IPI00783512</t>
  </si>
  <si>
    <t>ENSP00000374064 ENSP00000374069 ENSP00000374067</t>
  </si>
  <si>
    <t>Q9NSR5 Q9Y4F8</t>
  </si>
  <si>
    <t xml:space="preserve">C9orf52 </t>
  </si>
  <si>
    <t xml:space="preserve">74 kDa protein </t>
  </si>
  <si>
    <t>IPI00187144</t>
  </si>
  <si>
    <t>ENSP00000297615</t>
  </si>
  <si>
    <t xml:space="preserve">NDUFA6 </t>
  </si>
  <si>
    <t xml:space="preserve">NADH dehydrogenase (ubiquinone) 1 alpha subcomplex, 6, 14kDa </t>
  </si>
  <si>
    <t>IPI00419266</t>
  </si>
  <si>
    <t>ENSP00000330937</t>
  </si>
  <si>
    <t>Q6FGW0</t>
  </si>
  <si>
    <t>P56556</t>
  </si>
  <si>
    <t xml:space="preserve">EN2 </t>
  </si>
  <si>
    <t xml:space="preserve">Homeobox protein engrailed-2 </t>
  </si>
  <si>
    <t>IPI00020031</t>
  </si>
  <si>
    <t>ENSP00000297375</t>
  </si>
  <si>
    <t>A4D252</t>
  </si>
  <si>
    <t>P19622</t>
  </si>
  <si>
    <t xml:space="preserve">L1CAM </t>
  </si>
  <si>
    <t xml:space="preserve">L1 cell adhesion molecule </t>
  </si>
  <si>
    <t>IPI00646281 IPI00871267 IPI00334532 IPI00871467 IPI00027087</t>
  </si>
  <si>
    <t>ENSP00000359072 ENSP00000354712 ENSP00000359074 ENSP00000355380 ENSP00000359075</t>
  </si>
  <si>
    <t>Q7Z2H2 A4ZYW4 A8K139 Q7Z3Z9</t>
  </si>
  <si>
    <t xml:space="preserve">HSP90AA5P </t>
  </si>
  <si>
    <t xml:space="preserve">Heat shock protein 90Ae </t>
  </si>
  <si>
    <t>IPI00555876</t>
  </si>
  <si>
    <t>ENSP00000371922</t>
  </si>
  <si>
    <t>Q58FG0</t>
  </si>
  <si>
    <t xml:space="preserve">MARCKS </t>
  </si>
  <si>
    <t xml:space="preserve">Myristoylated alanine-rich C-kinase substrate </t>
  </si>
  <si>
    <t>IPI00219301</t>
  </si>
  <si>
    <t>ENSP00000357624</t>
  </si>
  <si>
    <t>Q05C82</t>
  </si>
  <si>
    <t>P29966</t>
  </si>
  <si>
    <t xml:space="preserve">PREX1 </t>
  </si>
  <si>
    <t xml:space="preserve">Isoform 1 of Phosphatidylinositol 3,4,5-trisphosphate-dependent Rac exchanger 1 protein </t>
  </si>
  <si>
    <t>IPI00295252 IPI00552692</t>
  </si>
  <si>
    <t>ENSP00000361009 ENSP00000379522</t>
  </si>
  <si>
    <t xml:space="preserve">TARDBP </t>
  </si>
  <si>
    <t xml:space="preserve">34 kDa protein </t>
  </si>
  <si>
    <t>IPI00642429 IPI00639819 IPI00025815</t>
  </si>
  <si>
    <t>ENSP00000323691 ENSP00000313129 ENSP00000240185</t>
  </si>
  <si>
    <t>B1AKP7 A4GUK4</t>
  </si>
  <si>
    <t>Q13148</t>
  </si>
  <si>
    <t xml:space="preserve">SSPO </t>
  </si>
  <si>
    <t xml:space="preserve">SCO-spondin precursor </t>
  </si>
  <si>
    <t>IPI00446753</t>
  </si>
  <si>
    <t>A2VEC9</t>
  </si>
  <si>
    <t xml:space="preserve">RANBP9 </t>
  </si>
  <si>
    <t xml:space="preserve">KB07 protein </t>
  </si>
  <si>
    <t>IPI00513912 IPI00465275</t>
  </si>
  <si>
    <t>ENSP00000283152 ENSP00000011619</t>
  </si>
  <si>
    <t>O60738</t>
  </si>
  <si>
    <t xml:space="preserve">MAP4K4 </t>
  </si>
  <si>
    <t xml:space="preserve">Isoform 5 of Mitogen-activated protein kinase kinase kinase kinase 4 </t>
  </si>
  <si>
    <t>IPI00219802 IPI00639883 IPI00219799 IPI00006752 IPI00604647 IPI00219800</t>
  </si>
  <si>
    <t>ENSP00000343658 ENSP00000281111 ENSP00000314363 ENSP00000313644</t>
  </si>
  <si>
    <t>Q53TX8</t>
  </si>
  <si>
    <t xml:space="preserve">FILIP1L </t>
  </si>
  <si>
    <t xml:space="preserve">Isoform 5 of Filamin A-interacting protein 1-like </t>
  </si>
  <si>
    <t>IPI00877049</t>
  </si>
  <si>
    <t xml:space="preserve">ZNF275 </t>
  </si>
  <si>
    <t xml:space="preserve">similar to Zinc finger protein 275 isoform 10 </t>
  </si>
  <si>
    <t>IPI00645891 IPI00402618</t>
  </si>
  <si>
    <t>ENSP00000359272 ENSP00000095634</t>
  </si>
  <si>
    <t>A6NE10 A6NE92</t>
  </si>
  <si>
    <t>Q9NSD4</t>
  </si>
  <si>
    <t xml:space="preserve">SNX18 </t>
  </si>
  <si>
    <t xml:space="preserve">sorting nexin 18 isoform a </t>
  </si>
  <si>
    <t>IPI00657938 IPI00045219</t>
  </si>
  <si>
    <t>ENSP00000370817 ENSP00000317332</t>
  </si>
  <si>
    <t>Q05BB3 Q0VG02</t>
  </si>
  <si>
    <t>Q96RF0</t>
  </si>
  <si>
    <t xml:space="preserve">TGFBR2 </t>
  </si>
  <si>
    <t xml:space="preserve">Isoform 2 of TGF-beta receptor type-2 precursor </t>
  </si>
  <si>
    <t>IPI00164934 IPI00020431</t>
  </si>
  <si>
    <t>ENSP00000351905 ENSP00000295754</t>
  </si>
  <si>
    <t>A3QNQ0</t>
  </si>
  <si>
    <t>IPI00790985</t>
  </si>
  <si>
    <t xml:space="preserve">SQSTM1 </t>
  </si>
  <si>
    <t xml:space="preserve">Isoform 1 of Sequestosome-1 </t>
  </si>
  <si>
    <t>IPI00179473 IPI00784104</t>
  </si>
  <si>
    <t>ENSP00000374455</t>
  </si>
  <si>
    <t xml:space="preserve">CCDC57 </t>
  </si>
  <si>
    <t xml:space="preserve">Isoform 1 of Coiled-coil domain-containing protein 57 </t>
  </si>
  <si>
    <t>IPI00238725 IPI00847219</t>
  </si>
  <si>
    <t>ENSP00000374292 ENSP00000376154</t>
  </si>
  <si>
    <t>A6NP51</t>
  </si>
  <si>
    <t xml:space="preserve">TUBG1 </t>
  </si>
  <si>
    <t xml:space="preserve">tubulin, gamma 1 </t>
  </si>
  <si>
    <t>IPI00787067</t>
  </si>
  <si>
    <t xml:space="preserve">SIRT5 </t>
  </si>
  <si>
    <t xml:space="preserve">Isoform 2 of NAD-dependent deacetylase sirtuin-5 </t>
  </si>
  <si>
    <t>IPI00010331 IPI00016807</t>
  </si>
  <si>
    <t>ENSP00000368564 ENSP00000368552</t>
  </si>
  <si>
    <t>Q5T295</t>
  </si>
  <si>
    <t xml:space="preserve">NDUFB7 </t>
  </si>
  <si>
    <t>IPI00219772</t>
  </si>
  <si>
    <t>ENSP00000215565</t>
  </si>
  <si>
    <t>Q6ICN9</t>
  </si>
  <si>
    <t>P17568</t>
  </si>
  <si>
    <t xml:space="preserve">C9orf116 </t>
  </si>
  <si>
    <t xml:space="preserve">Chromosome 9 open reading frame 116 </t>
  </si>
  <si>
    <t>IPI00644051 IPI00102830</t>
  </si>
  <si>
    <t>ENSP00000360853 ENSP00000360854</t>
  </si>
  <si>
    <t>Q5T8A8</t>
  </si>
  <si>
    <t xml:space="preserve">PECI </t>
  </si>
  <si>
    <t xml:space="preserve">Peroxisomal 3,2-trans-enoyl-CoA isomerase </t>
  </si>
  <si>
    <t>IPI00639841 IPI00419263 IPI00889037</t>
  </si>
  <si>
    <t>ENSP00000354737 ENSP00000369468</t>
  </si>
  <si>
    <t>Q53GC8 Q5JYK7 Q59E94</t>
  </si>
  <si>
    <t>O75521</t>
  </si>
  <si>
    <t xml:space="preserve">PRDX6 </t>
  </si>
  <si>
    <t xml:space="preserve">Peroxiredoxin-6 </t>
  </si>
  <si>
    <t>IPI00220301</t>
  </si>
  <si>
    <t>ENSP00000342026</t>
  </si>
  <si>
    <t>A4UCS6</t>
  </si>
  <si>
    <t>P30041</t>
  </si>
  <si>
    <t xml:space="preserve">LOC401317 </t>
  </si>
  <si>
    <t xml:space="preserve">hypothetical protein </t>
  </si>
  <si>
    <t>IPI00402601</t>
  </si>
  <si>
    <t>A4D193</t>
  </si>
  <si>
    <t xml:space="preserve">PCDH9 </t>
  </si>
  <si>
    <t xml:space="preserve">Protocadherin 9 </t>
  </si>
  <si>
    <t>IPI00641940 IPI00006967 IPI00409626</t>
  </si>
  <si>
    <t>ENSP00000367092 ENSP00000332060 ENSP00000367096</t>
  </si>
  <si>
    <t>Q5VT82 A7E2D9 A2A6U1</t>
  </si>
  <si>
    <t>Q9HC56</t>
  </si>
  <si>
    <t xml:space="preserve">XPO1 </t>
  </si>
  <si>
    <t xml:space="preserve">Exportin-1 </t>
  </si>
  <si>
    <t>IPI00298961</t>
  </si>
  <si>
    <t>ENSP00000195419</t>
  </si>
  <si>
    <t>A8K1K5</t>
  </si>
  <si>
    <t>O14980</t>
  </si>
  <si>
    <t xml:space="preserve">FAM83H </t>
  </si>
  <si>
    <t xml:space="preserve">Protein FAM83H </t>
  </si>
  <si>
    <t>IPI00784320</t>
  </si>
  <si>
    <t>ENSP00000373565</t>
  </si>
  <si>
    <t>Q6ZRV2</t>
  </si>
  <si>
    <t xml:space="preserve">similar to HLA class II histocompatibility antigen, DP(W4) beta chain precursor </t>
  </si>
  <si>
    <t>IPI00787776</t>
  </si>
  <si>
    <t xml:space="preserve">TIMM44 </t>
  </si>
  <si>
    <t xml:space="preserve">Import inner membrane translocase subunit TIM44, mitochondrial precursor </t>
  </si>
  <si>
    <t>IPI00306516</t>
  </si>
  <si>
    <t>ENSP00000270538</t>
  </si>
  <si>
    <t>A8K0R9</t>
  </si>
  <si>
    <t>O43615</t>
  </si>
  <si>
    <t xml:space="preserve">RIMBP2 </t>
  </si>
  <si>
    <t xml:space="preserve">Isoform 1 of RIMS-binding protein 2 </t>
  </si>
  <si>
    <t>IPI00183206 IPI00399314</t>
  </si>
  <si>
    <t>ENSP00000261655 ENSP00000376180</t>
  </si>
  <si>
    <t xml:space="preserve">LOC440981 </t>
  </si>
  <si>
    <t xml:space="preserve">similar to hCG1794790 </t>
  </si>
  <si>
    <t>IPI00887338</t>
  </si>
  <si>
    <t xml:space="preserve">GABBR1 </t>
  </si>
  <si>
    <t xml:space="preserve">Isoform 1C of Gamma-aminobutyric acid type B receptor subunit 1 precursor </t>
  </si>
  <si>
    <t>IPI00296373 IPI00218740 IPI00218738 IPI00002756 IPI00218741 IPI00169235</t>
  </si>
  <si>
    <t>ENSP00000366196 ENSP00000348248 ENSP00000366197 ENSP00000366176 ENSP00000366241</t>
  </si>
  <si>
    <t>B0UXY8 Q53EM0 B0UXY7 Q8NHA5</t>
  </si>
  <si>
    <t xml:space="preserve">NLRC4 </t>
  </si>
  <si>
    <t xml:space="preserve">Isoform 1 of NLR family CARD domain-containing protein 4 </t>
  </si>
  <si>
    <t>IPI00293227</t>
  </si>
  <si>
    <t>ENSP00000354159</t>
  </si>
  <si>
    <t>A8K9F8</t>
  </si>
  <si>
    <t xml:space="preserve">EPHA6 </t>
  </si>
  <si>
    <t xml:space="preserve">EPH receptor A6 isoform a </t>
  </si>
  <si>
    <t>IPI00783604</t>
  </si>
  <si>
    <t>ENSP00000374323</t>
  </si>
  <si>
    <t xml:space="preserve">PRDM15 </t>
  </si>
  <si>
    <t xml:space="preserve">PR domain containing 15 isoform 2 </t>
  </si>
  <si>
    <t>IPI00745384 IPI00025702</t>
  </si>
  <si>
    <t>ENSP00000381556 ENSP00000269844</t>
  </si>
  <si>
    <t>Q4W8S0</t>
  </si>
  <si>
    <t>P57071</t>
  </si>
  <si>
    <t xml:space="preserve">61 kDa protein </t>
  </si>
  <si>
    <t>IPI00852857 IPI00373803 IPI00797994</t>
  </si>
  <si>
    <t>ENSP00000268154</t>
  </si>
  <si>
    <t>Q8N1W2</t>
  </si>
  <si>
    <t xml:space="preserve">AP2S1 </t>
  </si>
  <si>
    <t xml:space="preserve">Isoform 1 of AP-2 complex subunit sigma-1 </t>
  </si>
  <si>
    <t>IPI00219840 IPI00183781</t>
  </si>
  <si>
    <t>ENSP00000263270 ENSP00000263271</t>
  </si>
  <si>
    <t xml:space="preserve">Gene_Symbol=ZNF469 similar to Zinc finger protein 469,REFSEQ:XP_001125745|VEGA:OTTHUMP00000081718 Gene_Symbol=ZNF469 Zinc finger protein 469 </t>
  </si>
  <si>
    <t>IPI00084684 IPI00644680</t>
  </si>
  <si>
    <t>Q96JG9</t>
  </si>
  <si>
    <t xml:space="preserve">RMND1 </t>
  </si>
  <si>
    <t xml:space="preserve">Isoform 1 of Required for meiotic nuclear division protein 1 homolog </t>
  </si>
  <si>
    <t>IPI00329591 IPI00739837 IPI00735279</t>
  </si>
  <si>
    <t>ENSP00000356272</t>
  </si>
  <si>
    <t xml:space="preserve">KIAA1107 </t>
  </si>
  <si>
    <t xml:space="preserve">Isoform 2 of Uncharacterized protein KIAA1107 </t>
  </si>
  <si>
    <t>IPI00885110 IPI00298902</t>
  </si>
  <si>
    <t>ENSP00000359404</t>
  </si>
  <si>
    <t xml:space="preserve">RPL22L1 </t>
  </si>
  <si>
    <t>IPI00797315</t>
  </si>
  <si>
    <t xml:space="preserve">TMEM1 </t>
  </si>
  <si>
    <t xml:space="preserve">transmembrane protein 1 isoform b </t>
  </si>
  <si>
    <t>IPI00418693 IPI00298870</t>
  </si>
  <si>
    <t>ENSP00000369570 ENSP00000291574</t>
  </si>
  <si>
    <t>Q86SI7 Q76NH5</t>
  </si>
  <si>
    <t>P48553</t>
  </si>
  <si>
    <t xml:space="preserve">WDR64 </t>
  </si>
  <si>
    <t xml:space="preserve">WD repeat domain 64 </t>
  </si>
  <si>
    <t>IPI00480208</t>
  </si>
  <si>
    <t>ENSP00000355510</t>
  </si>
  <si>
    <t>B1ANS9</t>
  </si>
  <si>
    <t xml:space="preserve">MTMR2 </t>
  </si>
  <si>
    <t xml:space="preserve">Myotubularin-related protein 2 </t>
  </si>
  <si>
    <t>IPI00014307 IPI00398737</t>
  </si>
  <si>
    <t>ENSP00000345752 ENSP00000343737</t>
  </si>
  <si>
    <t>A8K5G2 A6NN98</t>
  </si>
  <si>
    <t>Q13614</t>
  </si>
  <si>
    <t xml:space="preserve">SAPS1 </t>
  </si>
  <si>
    <t xml:space="preserve">Isoform 1 of SAPS domain family member 1 </t>
  </si>
  <si>
    <t>IPI00402008 IPI00798082 IPI00873586</t>
  </si>
  <si>
    <t>ENSP00000379528 ENSP00000321013</t>
  </si>
  <si>
    <t>Q96ID3</t>
  </si>
  <si>
    <t xml:space="preserve">CAD </t>
  </si>
  <si>
    <t xml:space="preserve">CAD protein </t>
  </si>
  <si>
    <t>IPI00301263</t>
  </si>
  <si>
    <t>ENSP00000264705</t>
  </si>
  <si>
    <t>Q53SY7</t>
  </si>
  <si>
    <t>P27708</t>
  </si>
  <si>
    <t xml:space="preserve">DSCAM </t>
  </si>
  <si>
    <t xml:space="preserve">Isoform Long of Down syndrome cell adhesion molecule precursor </t>
  </si>
  <si>
    <t>IPI00029700</t>
  </si>
  <si>
    <t>ENSP00000302472</t>
  </si>
  <si>
    <t>Q59GH3</t>
  </si>
  <si>
    <t xml:space="preserve">TTC9B </t>
  </si>
  <si>
    <t xml:space="preserve">Isoform 2 of Tetratricopeptide repeat protein 9B </t>
  </si>
  <si>
    <t>IPI00478295 IPI00410309</t>
  </si>
  <si>
    <t>ENSP00000311760</t>
  </si>
  <si>
    <t>A8K0I5</t>
  </si>
  <si>
    <t xml:space="preserve">DDX4 </t>
  </si>
  <si>
    <t xml:space="preserve">Isoform 1 of Probable ATP-dependent RNA helicase DDX4 </t>
  </si>
  <si>
    <t>IPI00071483 IPI00456933</t>
  </si>
  <si>
    <t>ENSP00000347087 ENSP00000334167</t>
  </si>
  <si>
    <t>A8K8Q2</t>
  </si>
  <si>
    <t xml:space="preserve">ARHGAP21 </t>
  </si>
  <si>
    <t xml:space="preserve">Rho-GTPase activating protein 10 </t>
  </si>
  <si>
    <t>IPI00169307</t>
  </si>
  <si>
    <t>ENSP00000365604</t>
  </si>
  <si>
    <t xml:space="preserve">PSMD12 </t>
  </si>
  <si>
    <t xml:space="preserve">26S proteasome non-ATPase regulatory subunit 12 </t>
  </si>
  <si>
    <t>IPI00185374</t>
  </si>
  <si>
    <t>ENSP00000348442</t>
  </si>
  <si>
    <t>O00232</t>
  </si>
  <si>
    <t xml:space="preserve">ERBB4 </t>
  </si>
  <si>
    <t xml:space="preserve">Isoform JM-B of Receptor tyrosine-protein kinase erbB-4 precursor </t>
  </si>
  <si>
    <t>IPI00215722 IPI00816395 IPI00016371</t>
  </si>
  <si>
    <t>ENSP00000260943 ENSP00000342235</t>
  </si>
  <si>
    <t>Q4ZG14 Q53T57</t>
  </si>
  <si>
    <t xml:space="preserve">LOC100130948 </t>
  </si>
  <si>
    <t xml:space="preserve">CDNA FLJ23933 fis, clone COL07392 </t>
  </si>
  <si>
    <t>IPI00441942</t>
  </si>
  <si>
    <t>Q6ZMH1</t>
  </si>
  <si>
    <t xml:space="preserve">TUBB1 </t>
  </si>
  <si>
    <t xml:space="preserve">Tubulin beta-1 chain </t>
  </si>
  <si>
    <t>IPI00006510</t>
  </si>
  <si>
    <t>ENSP00000217133</t>
  </si>
  <si>
    <t>Q9H4B7</t>
  </si>
  <si>
    <t xml:space="preserve">similar to phosphodiesterase 4D interacting protein isoform 1 </t>
  </si>
  <si>
    <t>IPI00738056</t>
  </si>
  <si>
    <t xml:space="preserve">CIAPIN1 </t>
  </si>
  <si>
    <t xml:space="preserve">Isoform 3 of Anamorsin </t>
  </si>
  <si>
    <t>IPI00025333 IPI00513770 IPI00387130</t>
  </si>
  <si>
    <t>ENSP00000349266 ENSP00000377911</t>
  </si>
  <si>
    <t>A8K8B6 A8MXX9</t>
  </si>
  <si>
    <t xml:space="preserve">DOCK3 </t>
  </si>
  <si>
    <t xml:space="preserve">Dedicator of cytokinesis protein 3 </t>
  </si>
  <si>
    <t>IPI00217985</t>
  </si>
  <si>
    <t>ENSP00000266037</t>
  </si>
  <si>
    <t>A3KMG4</t>
  </si>
  <si>
    <t>Q8IZD9</t>
  </si>
  <si>
    <t xml:space="preserve">PCDHGA1 </t>
  </si>
  <si>
    <t xml:space="preserve">Isoform 1 of Protocadherin gamma-A1 precursor </t>
  </si>
  <si>
    <t>IPI00003871 IPI00012083</t>
  </si>
  <si>
    <t>ENSP00000367345</t>
  </si>
  <si>
    <t>Q2M273</t>
  </si>
  <si>
    <t xml:space="preserve">KIF27 </t>
  </si>
  <si>
    <t xml:space="preserve">similar to kinesin family member 27 </t>
  </si>
  <si>
    <t>IPI00827584</t>
  </si>
  <si>
    <t xml:space="preserve">C1orf142 </t>
  </si>
  <si>
    <t xml:space="preserve">chromosome 1 open reading frame 142 </t>
  </si>
  <si>
    <t>IPI00639909 IPI00291292</t>
  </si>
  <si>
    <t>ENSP00000355721</t>
  </si>
  <si>
    <t xml:space="preserve">SCYL1 </t>
  </si>
  <si>
    <t xml:space="preserve">Isoform 6 of N-terminal kinase-like protein </t>
  </si>
  <si>
    <t>IPI00186969 IPI00788089 IPI00787009 IPI00788043 IPI00102059 IPI00062264</t>
  </si>
  <si>
    <t>ENSP00000314570 ENSP00000270176 ENSP00000279270</t>
  </si>
  <si>
    <t>A6NJF1</t>
  </si>
  <si>
    <t xml:space="preserve">FAM111B </t>
  </si>
  <si>
    <t xml:space="preserve">Isoform 2 of Protein FAM111B </t>
  </si>
  <si>
    <t>IPI00827905 IPI00375836</t>
  </si>
  <si>
    <t>ENSP00000341565</t>
  </si>
  <si>
    <t xml:space="preserve">CSNK2A1 </t>
  </si>
  <si>
    <t xml:space="preserve">Casein kinase II subunit alpha </t>
  </si>
  <si>
    <t>IPI00744507 IPI00016613 IPI00784195 IPI00741317</t>
  </si>
  <si>
    <t>ENSP00000217244 ENSP00000371400 ENSP00000383086</t>
  </si>
  <si>
    <t>Q5U065 Q5U5J2 Q8NEV1 Q2I0Y7</t>
  </si>
  <si>
    <t>P68400</t>
  </si>
  <si>
    <t xml:space="preserve">NAP5 </t>
  </si>
  <si>
    <t xml:space="preserve">Isoform 1 of Nck-associated protein 5 </t>
  </si>
  <si>
    <t>IPI00419253</t>
  </si>
  <si>
    <t>ENSP00000380603</t>
  </si>
  <si>
    <t xml:space="preserve">PLXNA3 </t>
  </si>
  <si>
    <t xml:space="preserve">Plexin-A3 precursor </t>
  </si>
  <si>
    <t>IPI00020884</t>
  </si>
  <si>
    <t>ENSP00000358696</t>
  </si>
  <si>
    <t>P51805</t>
  </si>
  <si>
    <t xml:space="preserve">MYH7B </t>
  </si>
  <si>
    <t xml:space="preserve">myosin, heavy polypeptide 7B, cardiac muscle, beta </t>
  </si>
  <si>
    <t>IPI00642716</t>
  </si>
  <si>
    <t>ENSP00000262873</t>
  </si>
  <si>
    <t>A7E2Y1</t>
  </si>
  <si>
    <t xml:space="preserve">GSK3A </t>
  </si>
  <si>
    <t xml:space="preserve">Glycogen synthase kinase-3 alpha </t>
  </si>
  <si>
    <t>IPI00292228</t>
  </si>
  <si>
    <t>ENSP00000222330</t>
  </si>
  <si>
    <t>P49840</t>
  </si>
  <si>
    <t xml:space="preserve">WDR38 </t>
  </si>
  <si>
    <t xml:space="preserve">WD repeat-containing protein 38 </t>
  </si>
  <si>
    <t>IPI00740620</t>
  </si>
  <si>
    <t>ENSP00000362677</t>
  </si>
  <si>
    <t>Q5JTN6</t>
  </si>
  <si>
    <t xml:space="preserve">DENR </t>
  </si>
  <si>
    <t xml:space="preserve">Density-regulated protein </t>
  </si>
  <si>
    <t>IPI00306280</t>
  </si>
  <si>
    <t>ENSP00000280557</t>
  </si>
  <si>
    <t>O43583</t>
  </si>
  <si>
    <t xml:space="preserve">LOC554235 </t>
  </si>
  <si>
    <t xml:space="preserve">Putative L-aspartate dehydrogenase </t>
  </si>
  <si>
    <t>IPI00419903</t>
  </si>
  <si>
    <t>ENSP00000373860</t>
  </si>
  <si>
    <t>A6ND91</t>
  </si>
  <si>
    <t xml:space="preserve">PPP2R5B </t>
  </si>
  <si>
    <t xml:space="preserve">Beta isoform of regulatory subunit B56, protein phosphatase 2A variant (Fragment) </t>
  </si>
  <si>
    <t>IPI00555791 IPI00014980</t>
  </si>
  <si>
    <t>ENSP00000352225 ENSP00000164133</t>
  </si>
  <si>
    <t>Q59G20</t>
  </si>
  <si>
    <t xml:space="preserve">TRAK2 </t>
  </si>
  <si>
    <t xml:space="preserve">Trafficking kinesin-binding protein 2 </t>
  </si>
  <si>
    <t>IPI00297257</t>
  </si>
  <si>
    <t>ENSP00000328875</t>
  </si>
  <si>
    <t>Q53RS6</t>
  </si>
  <si>
    <t>O60296</t>
  </si>
  <si>
    <t xml:space="preserve">PYGL </t>
  </si>
  <si>
    <t xml:space="preserve">Glycogen phosphorylase, liver form </t>
  </si>
  <si>
    <t>IPI00783313</t>
  </si>
  <si>
    <t>ENSP00000216392</t>
  </si>
  <si>
    <t>P06737</t>
  </si>
  <si>
    <t xml:space="preserve">HP1BP3 </t>
  </si>
  <si>
    <t xml:space="preserve">Heterochromatin protein 1, binding protein 3 </t>
  </si>
  <si>
    <t>IPI00646486 IPI00640417 IPI00878947 IPI00871239 IPI00645339 IPI00744429 IPI00642238</t>
  </si>
  <si>
    <t>ENSP00000364143 ENSP00000364142 ENSP00000353260 ENSP00000312625</t>
  </si>
  <si>
    <t>Q5SSJ6 Q5SWC8 B0QZK4 Q8NDF0 Q5SWC6 B0QZK8 A8K5D7</t>
  </si>
  <si>
    <t xml:space="preserve">LOC729505 </t>
  </si>
  <si>
    <t>IPI00794307</t>
  </si>
  <si>
    <t xml:space="preserve">MGST3 </t>
  </si>
  <si>
    <t xml:space="preserve">Microsomal glutathione S-transferase 3 </t>
  </si>
  <si>
    <t>IPI00024266 IPI00639812 IPI00647044</t>
  </si>
  <si>
    <t>ENSP00000356859 ENSP00000356858 ENSP00000356863</t>
  </si>
  <si>
    <t>Q53GB9 Q2F833</t>
  </si>
  <si>
    <t>O14880</t>
  </si>
  <si>
    <t xml:space="preserve">PC1/MRPS28 fusion protein </t>
  </si>
  <si>
    <t>IPI00854568 IPI00888131 IPI00619958 IPI00619951 IPI00873344</t>
  </si>
  <si>
    <t>ENSP00000368391 ENSP00000368390</t>
  </si>
  <si>
    <t>A5Y5A3 Q6FGP3 Q6FGS3 A6NCF2 Q53EK8</t>
  </si>
  <si>
    <t>P55327</t>
  </si>
  <si>
    <t xml:space="preserve">similar to hCG2011852 </t>
  </si>
  <si>
    <t>IPI00886969</t>
  </si>
  <si>
    <t xml:space="preserve">Isoform 1 of Noelin precursor </t>
  </si>
  <si>
    <t>IPI00017841</t>
  </si>
  <si>
    <t xml:space="preserve">DRP2 </t>
  </si>
  <si>
    <t xml:space="preserve">dystrophin related protein 2 </t>
  </si>
  <si>
    <t>IPI00871834 IPI00878108</t>
  </si>
  <si>
    <t>ENSP00000378635 ENSP00000362007</t>
  </si>
  <si>
    <t>A8K1B0 A6ZKI5</t>
  </si>
  <si>
    <t>Q13474</t>
  </si>
  <si>
    <t xml:space="preserve">NUDT4;NUDT4P1 </t>
  </si>
  <si>
    <t xml:space="preserve">Isoform 1 of Diphosphoinositol polyphosphate phosphohydrolase 2 </t>
  </si>
  <si>
    <t>IPI00607685</t>
  </si>
  <si>
    <t xml:space="preserve">FGFR2 </t>
  </si>
  <si>
    <t xml:space="preserve">Isoform 11 of Fibroblast growth factor receptor 2 precursor </t>
  </si>
  <si>
    <t>IPI00218417</t>
  </si>
  <si>
    <t xml:space="preserve">TKTL1 </t>
  </si>
  <si>
    <t xml:space="preserve">Transketolase-like 1 </t>
  </si>
  <si>
    <t>IPI00844184 IPI00747585 IPI00644689</t>
  </si>
  <si>
    <t>ENSP00000358928 ENSP00000217905 ENSP00000358931</t>
  </si>
  <si>
    <t>Q5TYJ8 Q5H9M3 A8K859</t>
  </si>
  <si>
    <t xml:space="preserve">HRASLS3 </t>
  </si>
  <si>
    <t xml:space="preserve">HRASLS3 protein (Fragment) </t>
  </si>
  <si>
    <t>IPI00654727</t>
  </si>
  <si>
    <t>Q3MI98</t>
  </si>
  <si>
    <t>IPI00848151 IPI00419604 IPI00444090 IPI00385965 IPI00307749 IPI00877095 IPI00443537</t>
  </si>
  <si>
    <t>ENSP00000364262 ENSP00000371883 ENSP00000318995 ENSP00000233627</t>
  </si>
  <si>
    <t>Q8NAS7 Q6ZS38 Q9H3K5 Q7LD69 A8K0V6 Q6ZQU6</t>
  </si>
  <si>
    <t>O75251</t>
  </si>
  <si>
    <t xml:space="preserve">LTA </t>
  </si>
  <si>
    <t xml:space="preserve">Lymphotoxin alpha transcript variant 3 </t>
  </si>
  <si>
    <t>IPI00640229</t>
  </si>
  <si>
    <t>Q45NE8</t>
  </si>
  <si>
    <t xml:space="preserve">REEP6 </t>
  </si>
  <si>
    <t xml:space="preserve">Receptor expression-enhancing protein 6 </t>
  </si>
  <si>
    <t>IPI00647161 IPI00646963</t>
  </si>
  <si>
    <t>ENSP00000233596 ENSP00000378861</t>
  </si>
  <si>
    <t>A8MWX0</t>
  </si>
  <si>
    <t>Q96HR9</t>
  </si>
  <si>
    <t xml:space="preserve">RFTN1 </t>
  </si>
  <si>
    <t xml:space="preserve">Proliferation-inducing protein 10 </t>
  </si>
  <si>
    <t>IPI00797188 IPI00749454</t>
  </si>
  <si>
    <t>ENSP00000334153</t>
  </si>
  <si>
    <t>Q5JB43</t>
  </si>
  <si>
    <t>Q14699</t>
  </si>
  <si>
    <t xml:space="preserve">ADAT2 </t>
  </si>
  <si>
    <t xml:space="preserve">Isoform 1 of tRNA-specific adenosine deaminase 2 </t>
  </si>
  <si>
    <t>IPI00217631</t>
  </si>
  <si>
    <t>ENSP00000237283</t>
  </si>
  <si>
    <t xml:space="preserve">395 kDa protein </t>
  </si>
  <si>
    <t>IPI00793234 IPI00152380</t>
  </si>
  <si>
    <t>ENSP00000205890</t>
  </si>
  <si>
    <t>Q59FN7</t>
  </si>
  <si>
    <t>Q9UKN7</t>
  </si>
  <si>
    <t xml:space="preserve">IGSF21 </t>
  </si>
  <si>
    <t xml:space="preserve">Immunoglobulin superfamily member 21 precursor </t>
  </si>
  <si>
    <t>IPI00301255</t>
  </si>
  <si>
    <t>ENSP00000251296</t>
  </si>
  <si>
    <t>Q96ID5</t>
  </si>
  <si>
    <t xml:space="preserve">CRKRS </t>
  </si>
  <si>
    <t xml:space="preserve">Isoform 1 of Cell division cycle 2-related protein kinase 7 </t>
  </si>
  <si>
    <t>IPI00021175 IPI00868781</t>
  </si>
  <si>
    <t>ENSP00000300647</t>
  </si>
  <si>
    <t xml:space="preserve">80 kDa protein </t>
  </si>
  <si>
    <t>IPI00880105</t>
  </si>
  <si>
    <t xml:space="preserve">ABCA4 </t>
  </si>
  <si>
    <t xml:space="preserve">ABCA4 variant protein </t>
  </si>
  <si>
    <t>IPI00844585 IPI00297763</t>
  </si>
  <si>
    <t>ENSP00000354463 ENSP00000359245</t>
  </si>
  <si>
    <t>Q4LE31 Q0QD48</t>
  </si>
  <si>
    <t>P78363</t>
  </si>
  <si>
    <t xml:space="preserve">RAE1 </t>
  </si>
  <si>
    <t xml:space="preserve">mRNA export factor </t>
  </si>
  <si>
    <t>IPI00019733</t>
  </si>
  <si>
    <t>ENSP00000360286</t>
  </si>
  <si>
    <t>A8K882</t>
  </si>
  <si>
    <t>P78406</t>
  </si>
  <si>
    <t xml:space="preserve">KIAA1394 </t>
  </si>
  <si>
    <t xml:space="preserve">Isoform 1 of ATP-grasp domain-containing protein KIAA1394 </t>
  </si>
  <si>
    <t>IPI00847271 IPI00889615</t>
  </si>
  <si>
    <t xml:space="preserve">CYLD </t>
  </si>
  <si>
    <t xml:space="preserve">Isoform 2 of Probable ubiquitin carboxyl-terminal hydrolase CYLD </t>
  </si>
  <si>
    <t>IPI00456609 IPI00106663</t>
  </si>
  <si>
    <t>ENSP00000381574 ENSP00000308928</t>
  </si>
  <si>
    <t>A8KAB0</t>
  </si>
  <si>
    <t xml:space="preserve">PSAT1 </t>
  </si>
  <si>
    <t xml:space="preserve">Isoform 1 of Phosphoserine aminotransferase </t>
  </si>
  <si>
    <t>IPI00001734 IPI00219478</t>
  </si>
  <si>
    <t>ENSP00000365773 ENSP00000317606</t>
  </si>
  <si>
    <t>Q5T7G6 A9LS35</t>
  </si>
  <si>
    <t xml:space="preserve">SPECC1 </t>
  </si>
  <si>
    <t xml:space="preserve">Isoform 4 of Sperm antigen with calponin homology and coiled-coil domains 1 </t>
  </si>
  <si>
    <t>IPI00651629 IPI00291032</t>
  </si>
  <si>
    <t>ENSP00000378896 ENSP00000261503</t>
  </si>
  <si>
    <t>A8MV89</t>
  </si>
  <si>
    <t xml:space="preserve">KIAA1239 </t>
  </si>
  <si>
    <t xml:space="preserve">Leucine-rich repeat and WD repeat-containing protein KIAA1239 </t>
  </si>
  <si>
    <t>IPI00166979</t>
  </si>
  <si>
    <t>ENSP00000309501</t>
  </si>
  <si>
    <t>Q9ULI1</t>
  </si>
  <si>
    <t xml:space="preserve">MAK </t>
  </si>
  <si>
    <t xml:space="preserve">Serine/threonine-protein kinase MAK </t>
  </si>
  <si>
    <t>IPI00025489</t>
  </si>
  <si>
    <t>ENSP00000313021</t>
  </si>
  <si>
    <t>Q547D0</t>
  </si>
  <si>
    <t>P20794</t>
  </si>
  <si>
    <t xml:space="preserve">SAPS2 </t>
  </si>
  <si>
    <t xml:space="preserve">51 kDa protein </t>
  </si>
  <si>
    <t>IPI00889789 IPI00852739 IPI00414872 IPI00375638 IPI00853587 IPI00853540 IPI00787162</t>
  </si>
  <si>
    <t>ENSP00000216061 ENSP00000379090 ENSP00000352051 ENSP00000379093</t>
  </si>
  <si>
    <t>Q7Z731 Q7Z2L2 Q5U5P3</t>
  </si>
  <si>
    <t xml:space="preserve">PGRMC1 </t>
  </si>
  <si>
    <t xml:space="preserve">Membrane-associated progesterone receptor component 1 </t>
  </si>
  <si>
    <t>IPI00220739</t>
  </si>
  <si>
    <t>ENSP00000217971</t>
  </si>
  <si>
    <t>Q6IB11</t>
  </si>
  <si>
    <t>O00264</t>
  </si>
  <si>
    <t xml:space="preserve">COPS2 </t>
  </si>
  <si>
    <t xml:space="preserve">Isoform 2 of COP9 signalosome complex subunit 2 </t>
  </si>
  <si>
    <t>IPI00018813 IPI00743825</t>
  </si>
  <si>
    <t>ENSP00000299259 ENSP00000373553</t>
  </si>
  <si>
    <t>Q59EL2 Q53HJ0</t>
  </si>
  <si>
    <t xml:space="preserve">DSC3 </t>
  </si>
  <si>
    <t xml:space="preserve">Isoform 3A of Desmocollin-3 precursor </t>
  </si>
  <si>
    <t>IPI00031549 IPI00218928</t>
  </si>
  <si>
    <t>ENSP00000353608 ENSP00000348990</t>
  </si>
  <si>
    <t>A8K6T3 A6NN35</t>
  </si>
  <si>
    <t xml:space="preserve">LRRFIP2 </t>
  </si>
  <si>
    <t xml:space="preserve">Isoform 1 of Leucine-rich repeat flightless-interacting protein 2 </t>
  </si>
  <si>
    <t>IPI00007277 IPI00852682 IPI00386687 IPI00789379 IPI00015103 IPI00006207 IPI00785113 IPI00382733</t>
  </si>
  <si>
    <t>ENSP00000338727 ENSP00000310109 ENSP00000346349 ENSP00000244815 ENSP00000375857 ENSP00000289175</t>
  </si>
  <si>
    <t>Q9BSL6 A8K649 Q05D04</t>
  </si>
  <si>
    <t xml:space="preserve">NAV2 </t>
  </si>
  <si>
    <t xml:space="preserve">Isoform 2 of Neuron navigator 2 </t>
  </si>
  <si>
    <t>IPI00816751 IPI00816020 IPI00217052 IPI00816806 IPI00816407 IPI00815697 IPI00816099 IPI00816570 IPI00872269 IPI00871234 IPI00879900 IPI00815765</t>
  </si>
  <si>
    <t>ENSP00000353871 ENSP00000379394 ENSP00000379396 ENSP00000309577</t>
  </si>
  <si>
    <t>A7E2D6</t>
  </si>
  <si>
    <t xml:space="preserve">CASP5 </t>
  </si>
  <si>
    <t xml:space="preserve">Caspase-5/f </t>
  </si>
  <si>
    <t>IPI00020978 IPI00873979</t>
  </si>
  <si>
    <t>ENSP00000376849 ENSP00000260315</t>
  </si>
  <si>
    <t>Q0QVY7 Q0QVZ0</t>
  </si>
  <si>
    <t>P51878</t>
  </si>
  <si>
    <t xml:space="preserve">C10orf18 </t>
  </si>
  <si>
    <t xml:space="preserve">Isoform 1 of Uncharacterized protein C10orf18 </t>
  </si>
  <si>
    <t>IPI00848276 IPI00479893</t>
  </si>
  <si>
    <t>ENSP00000328426 ENSP00000263123</t>
  </si>
  <si>
    <t>Q6IPC8</t>
  </si>
  <si>
    <t xml:space="preserve">DGKZ </t>
  </si>
  <si>
    <t xml:space="preserve">Isoform 1 of Diacylglycerol kinase zeta </t>
  </si>
  <si>
    <t>IPI00013835 IPI00300125 IPI00398065 IPI00867551</t>
  </si>
  <si>
    <t>ENSP00000320340 ENSP00000378941 ENSP00000343065</t>
  </si>
  <si>
    <t>A8MVN1 Q6ZT25 Q7Z5X8</t>
  </si>
  <si>
    <t xml:space="preserve">CNOT1 </t>
  </si>
  <si>
    <t xml:space="preserve">Isoform 1 of CCR4-NOT transcription complex subunit 1 </t>
  </si>
  <si>
    <t>IPI00166010 IPI00880052</t>
  </si>
  <si>
    <t>ENSP00000320949</t>
  </si>
  <si>
    <t xml:space="preserve">TBR1 </t>
  </si>
  <si>
    <t xml:space="preserve">T-brain-1 protein </t>
  </si>
  <si>
    <t>IPI00003421</t>
  </si>
  <si>
    <t>ENSP00000374205</t>
  </si>
  <si>
    <t>B0AZS4</t>
  </si>
  <si>
    <t>Q16650</t>
  </si>
  <si>
    <t xml:space="preserve">RPL18A </t>
  </si>
  <si>
    <t xml:space="preserve">60S ribosomal protein L18a </t>
  </si>
  <si>
    <t>IPI00026202 IPI00872093 IPI00739109 IPI00036267 IPI00472864</t>
  </si>
  <si>
    <t>ENSP00000222247 ENSP00000375205</t>
  </si>
  <si>
    <t>Q53HD3</t>
  </si>
  <si>
    <t>Q02543</t>
  </si>
  <si>
    <t xml:space="preserve">VPS52 </t>
  </si>
  <si>
    <t xml:space="preserve">Vacuolar protein sorting-associated protein 52 homolog </t>
  </si>
  <si>
    <t>IPI00166132</t>
  </si>
  <si>
    <t>ENSP00000293739</t>
  </si>
  <si>
    <t>B0UYQ4</t>
  </si>
  <si>
    <t>Q8N1B4</t>
  </si>
  <si>
    <t xml:space="preserve">CPT1A </t>
  </si>
  <si>
    <t xml:space="preserve">Isoform 2 of Carnitine O-palmitoyltransferase I, liver isoform </t>
  </si>
  <si>
    <t>IPI00479108 IPI00032038</t>
  </si>
  <si>
    <t>ENSP00000365803 ENSP00000265641</t>
  </si>
  <si>
    <t>Q8WZ48</t>
  </si>
  <si>
    <t xml:space="preserve">KPNA1 </t>
  </si>
  <si>
    <t xml:space="preserve">Importin subunit alpha-1 </t>
  </si>
  <si>
    <t>IPI00303292 IPI00514894 IPI00873470 IPI00413214 IPI00747764</t>
  </si>
  <si>
    <t>ENSP00000343701 ENSP00000362719 ENSP00000376302 ENSP00000348704 ENSP00000362728</t>
  </si>
  <si>
    <t>Q5BKZ2 Q5TFJ7</t>
  </si>
  <si>
    <t>P52294 O15131 O60684</t>
  </si>
  <si>
    <t xml:space="preserve">VAT1 </t>
  </si>
  <si>
    <t xml:space="preserve">Synaptic vesicle membrane protein VAT-1 homolog </t>
  </si>
  <si>
    <t>IPI00156689 IPI00789469 IPI00797605 IPI00184402</t>
  </si>
  <si>
    <t>ENSP00000347872 ENSP00000326121</t>
  </si>
  <si>
    <t>A8K345 Q16464</t>
  </si>
  <si>
    <t>Q99536</t>
  </si>
  <si>
    <t xml:space="preserve">GARNL4 </t>
  </si>
  <si>
    <t xml:space="preserve">Isoform 2 of Rap1 GTPase-activating protein 2 </t>
  </si>
  <si>
    <t>IPI00855987 IPI00401939 IPI00877122</t>
  </si>
  <si>
    <t>ENSP00000254695</t>
  </si>
  <si>
    <t xml:space="preserve">CAND1 </t>
  </si>
  <si>
    <t xml:space="preserve">Isoform 2 of Cullin-associated NEDD8-dissociated protein 1 </t>
  </si>
  <si>
    <t>IPI00604431 IPI00100160</t>
  </si>
  <si>
    <t>ENSP00000299218</t>
  </si>
  <si>
    <t>A8K8U1</t>
  </si>
  <si>
    <t xml:space="preserve">CCDC28B </t>
  </si>
  <si>
    <t xml:space="preserve">Isoform 2 of Coiled-coil domain-containing protein 28B </t>
  </si>
  <si>
    <t>IPI00382868</t>
  </si>
  <si>
    <t>ENSP00000362704</t>
  </si>
  <si>
    <t>A8K789</t>
  </si>
  <si>
    <t xml:space="preserve">SRY </t>
  </si>
  <si>
    <t xml:space="preserve">Mutant SRY protein </t>
  </si>
  <si>
    <t>IPI00877789</t>
  </si>
  <si>
    <t>Q52MY2</t>
  </si>
  <si>
    <t xml:space="preserve">MAEA </t>
  </si>
  <si>
    <t xml:space="preserve">Isoform 1 of Macrophage erythroblast attacher </t>
  </si>
  <si>
    <t>IPI00607605 IPI00845303 IPI00845323 IPI00556323 IPI00419963</t>
  </si>
  <si>
    <t>ENSP00000302830 ENSP00000264750 ENSP00000372405</t>
  </si>
  <si>
    <t xml:space="preserve">KIAA0528 </t>
  </si>
  <si>
    <t xml:space="preserve">Isoform 2 of Uncharacterized protein KIAA0528 </t>
  </si>
  <si>
    <t>IPI00783895</t>
  </si>
  <si>
    <t>ENSP00000379345</t>
  </si>
  <si>
    <t xml:space="preserve">SERPINE2 </t>
  </si>
  <si>
    <t xml:space="preserve">Glia-derived nexin precursor </t>
  </si>
  <si>
    <t>IPI00009890</t>
  </si>
  <si>
    <t>ENSP00000258405</t>
  </si>
  <si>
    <t>Q53S15</t>
  </si>
  <si>
    <t>P07093</t>
  </si>
  <si>
    <t xml:space="preserve">SPRED1 </t>
  </si>
  <si>
    <t xml:space="preserve">Sprouty-related, EVH1 domain-containing protein 1 </t>
  </si>
  <si>
    <t>IPI00166291 IPI00872461 IPI00375554</t>
  </si>
  <si>
    <t>ENSP00000299084 ENSP00000380740 ENSP00000348753</t>
  </si>
  <si>
    <t>A8MWS2 A1L3V4</t>
  </si>
  <si>
    <t>Q7Z699 Q7Z698</t>
  </si>
  <si>
    <t xml:space="preserve">CEND1 </t>
  </si>
  <si>
    <t xml:space="preserve">Cell cycle exit and neuronal differentiation protein 1 </t>
  </si>
  <si>
    <t>IPI00295601</t>
  </si>
  <si>
    <t>ENSP00000328336</t>
  </si>
  <si>
    <t>Q8N111</t>
  </si>
  <si>
    <t xml:space="preserve">LOC100129243 </t>
  </si>
  <si>
    <t xml:space="preserve">similar to hCG1994130 </t>
  </si>
  <si>
    <t>IPI00888774 IPI00221091 IPI00397017 IPI00787706</t>
  </si>
  <si>
    <t>ENSP00000318646</t>
  </si>
  <si>
    <t>A8K7H3</t>
  </si>
  <si>
    <t>P62244</t>
  </si>
  <si>
    <t xml:space="preserve">CDH10 </t>
  </si>
  <si>
    <t xml:space="preserve">Cadherin-10 precursor </t>
  </si>
  <si>
    <t>IPI00295399</t>
  </si>
  <si>
    <t>ENSP00000264463</t>
  </si>
  <si>
    <t>Q9Y6N8</t>
  </si>
  <si>
    <t xml:space="preserve">TCHH </t>
  </si>
  <si>
    <t xml:space="preserve">Trichohyalin </t>
  </si>
  <si>
    <t>IPI00015869 IPI00479801 IPI00888806</t>
  </si>
  <si>
    <t>ENSP00000357794</t>
  </si>
  <si>
    <t>A2RRS3</t>
  </si>
  <si>
    <t>Q07283</t>
  </si>
  <si>
    <t xml:space="preserve">USP15 </t>
  </si>
  <si>
    <t xml:space="preserve">Isoform 2 of Ubiquitin carboxyl-terminal hydrolase 15 </t>
  </si>
  <si>
    <t>IPI00219504 IPI00000728 IPI00219505</t>
  </si>
  <si>
    <t>ENSP00000258123 ENSP00000280377 ENSP00000377264</t>
  </si>
  <si>
    <t>Q2NL66 Q08AL5</t>
  </si>
  <si>
    <t xml:space="preserve">GOT2 </t>
  </si>
  <si>
    <t xml:space="preserve">Aspartate aminotransferase, mitochondrial precursor </t>
  </si>
  <si>
    <t>IPI00018206</t>
  </si>
  <si>
    <t>ENSP00000245206</t>
  </si>
  <si>
    <t>A8K482</t>
  </si>
  <si>
    <t>P00505</t>
  </si>
  <si>
    <t xml:space="preserve">CENTG2 </t>
  </si>
  <si>
    <t xml:space="preserve">Isoform 2 of Centaurin-gamma-2 </t>
  </si>
  <si>
    <t>IPI00456244 IPI00456242</t>
  </si>
  <si>
    <t>ENSP00000338378 ENSP00000307634</t>
  </si>
  <si>
    <t>Q4ZG22</t>
  </si>
  <si>
    <t>CORO7</t>
  </si>
  <si>
    <t xml:space="preserve">Uncharacterized protein CORO7 </t>
  </si>
  <si>
    <t>IPI00873988 IPI00218463</t>
  </si>
  <si>
    <t>ENSP00000379968 ENSP00000315693</t>
  </si>
  <si>
    <t>A8MWN9</t>
  </si>
  <si>
    <t>Q9Y3D7</t>
  </si>
  <si>
    <t xml:space="preserve">NRN1 </t>
  </si>
  <si>
    <t xml:space="preserve">Neuritin precursor </t>
  </si>
  <si>
    <t>IPI00470625</t>
  </si>
  <si>
    <t>ENSP00000244766</t>
  </si>
  <si>
    <t>Q9NPD7</t>
  </si>
  <si>
    <t xml:space="preserve">BRAF </t>
  </si>
  <si>
    <t xml:space="preserve">B-Raf proto-oncogene serine/threonine-protein kinase </t>
  </si>
  <si>
    <t>IPI00303797</t>
  </si>
  <si>
    <t>ENSP00000288602</t>
  </si>
  <si>
    <t>A4D1T4</t>
  </si>
  <si>
    <t>P15056</t>
  </si>
  <si>
    <t xml:space="preserve">GRSF1 </t>
  </si>
  <si>
    <t xml:space="preserve">G-rich RNA sequence binding factor 1 isoform 1 </t>
  </si>
  <si>
    <t>IPI00383460 IPI00478657 IPI00444704</t>
  </si>
  <si>
    <t>ENSP00000370389 ENSP00000254799</t>
  </si>
  <si>
    <t>Q4W5S5</t>
  </si>
  <si>
    <t xml:space="preserve">LIMK1 </t>
  </si>
  <si>
    <t xml:space="preserve">LIM domain kinase 1 isoform 1 variant (Fragment) </t>
  </si>
  <si>
    <t>IPI00556220 IPI00216433 IPI00216434 IPI00291702</t>
  </si>
  <si>
    <t>ENSP00000336740</t>
  </si>
  <si>
    <t>Q59FA3 A8K297</t>
  </si>
  <si>
    <t xml:space="preserve">MAP3K7IP1 </t>
  </si>
  <si>
    <t xml:space="preserve">Mitogen-activated protein kinase kinase kinase 7-interacting protein 1 </t>
  </si>
  <si>
    <t>IPI00019459 IPI00395625</t>
  </si>
  <si>
    <t>ENSP00000216160 ENSP00000333049</t>
  </si>
  <si>
    <t>A8K6K3 Q8IZW2</t>
  </si>
  <si>
    <t>Q15750</t>
  </si>
  <si>
    <t xml:space="preserve">LOC100129890 </t>
  </si>
  <si>
    <t xml:space="preserve">similar to hCG1750329 </t>
  </si>
  <si>
    <t>IPI00887814 IPI00888123 IPI00887570</t>
  </si>
  <si>
    <t xml:space="preserve">MRPS26 </t>
  </si>
  <si>
    <t xml:space="preserve">28S ribosomal protein S26, mitochondrial precursor </t>
  </si>
  <si>
    <t>IPI00006606</t>
  </si>
  <si>
    <t>ENSP00000369682</t>
  </si>
  <si>
    <t>Q9BYN8</t>
  </si>
  <si>
    <t xml:space="preserve">THAP9 </t>
  </si>
  <si>
    <t xml:space="preserve">THAP domain-containing protein 9 </t>
  </si>
  <si>
    <t>IPI00885067</t>
  </si>
  <si>
    <t>ENSP00000305533</t>
  </si>
  <si>
    <t>Q9H5L6</t>
  </si>
  <si>
    <t xml:space="preserve">PLCD1 </t>
  </si>
  <si>
    <t xml:space="preserve">1-phosphatidylinositol-4,5-bisphosphate phosphodiesterase delta-1 </t>
  </si>
  <si>
    <t>IPI00746030 IPI00016461</t>
  </si>
  <si>
    <t>ENSP00000335600 ENSP00000373265</t>
  </si>
  <si>
    <t>Q86VN8 A8K8F9</t>
  </si>
  <si>
    <t>P51178</t>
  </si>
  <si>
    <t xml:space="preserve">MRPL43 </t>
  </si>
  <si>
    <t xml:space="preserve">Isoform 4 of 39S ribosomal protein L43, mitochondrial precursor </t>
  </si>
  <si>
    <t>IPI00428288 IPI00384571</t>
  </si>
  <si>
    <t>ENSP00000315948</t>
  </si>
  <si>
    <t>A8K4V4 Q86XN0</t>
  </si>
  <si>
    <t xml:space="preserve">LOC727773;ING5 </t>
  </si>
  <si>
    <t xml:space="preserve">Isoform 2 of Inhibitor of growth protein 5 </t>
  </si>
  <si>
    <t>IPI00513864 IPI00782935</t>
  </si>
  <si>
    <t>ENSP00000322142</t>
  </si>
  <si>
    <t>Q53NU6 A8K1P3</t>
  </si>
  <si>
    <t xml:space="preserve">ZYX </t>
  </si>
  <si>
    <t xml:space="preserve">Zyxin </t>
  </si>
  <si>
    <t>IPI00020513 IPI00871311</t>
  </si>
  <si>
    <t>ENSP00000324422 ENSP00000376642</t>
  </si>
  <si>
    <t>A4D2G6 Q96AF9</t>
  </si>
  <si>
    <t>Q15942</t>
  </si>
  <si>
    <t xml:space="preserve">ATP8B3 </t>
  </si>
  <si>
    <t xml:space="preserve">Isoform 2 of Probable phospholipid-transporting ATPase IK </t>
  </si>
  <si>
    <t>IPI00216974 IPI00642932 IPI00237913</t>
  </si>
  <si>
    <t>ENSP00000371776 ENSP00000311336</t>
  </si>
  <si>
    <t>Q6ZUX8 Q6ZU58</t>
  </si>
  <si>
    <t xml:space="preserve">CCDC60 </t>
  </si>
  <si>
    <t xml:space="preserve">Coiled-coil domain-containing protein 60 </t>
  </si>
  <si>
    <t>IPI00217244</t>
  </si>
  <si>
    <t>ENSP00000333374</t>
  </si>
  <si>
    <t>Q8IWA6</t>
  </si>
  <si>
    <t xml:space="preserve">PRSS21 </t>
  </si>
  <si>
    <t xml:space="preserve">Isoform 2 of Testisin precursor </t>
  </si>
  <si>
    <t>IPI00218172 IPI00305703</t>
  </si>
  <si>
    <t>ENSP00000005995</t>
  </si>
  <si>
    <t xml:space="preserve">CD44 </t>
  </si>
  <si>
    <t>IPI00847924</t>
  </si>
  <si>
    <t xml:space="preserve">LOC389904 </t>
  </si>
  <si>
    <t>IPI00399235</t>
  </si>
  <si>
    <t xml:space="preserve">MAST1 </t>
  </si>
  <si>
    <t xml:space="preserve">Microtubule-associated serine/threonine-protein kinase 1 </t>
  </si>
  <si>
    <t>IPI00027883</t>
  </si>
  <si>
    <t>ENSP00000251472</t>
  </si>
  <si>
    <t>Q9Y2H9</t>
  </si>
  <si>
    <t>IPI00784711</t>
  </si>
  <si>
    <t>Q6DHW4</t>
  </si>
  <si>
    <t xml:space="preserve">PLXNA4 </t>
  </si>
  <si>
    <t xml:space="preserve">Isoform 1 of Plexin-A4 precursor </t>
  </si>
  <si>
    <t>IPI00165931</t>
  </si>
  <si>
    <t>ENSP00000251675</t>
  </si>
  <si>
    <t xml:space="preserve">TBC1D17 </t>
  </si>
  <si>
    <t xml:space="preserve">TBC1 domain family member 17 </t>
  </si>
  <si>
    <t>IPI00002957</t>
  </si>
  <si>
    <t>ENSP00000221543</t>
  </si>
  <si>
    <t>Q6YL46</t>
  </si>
  <si>
    <t>Q9HA65</t>
  </si>
  <si>
    <t xml:space="preserve">SLC25A10 </t>
  </si>
  <si>
    <t>IPI00790325 IPI00015920 IPI00217277</t>
  </si>
  <si>
    <t>ENSP00000345580 ENSP00000328403</t>
  </si>
  <si>
    <t>Q542Z3</t>
  </si>
  <si>
    <t xml:space="preserve">SETX </t>
  </si>
  <si>
    <t xml:space="preserve">Isoform 3 of Probable helicase senataxin </t>
  </si>
  <si>
    <t>IPI00719643 IPI00142538 IPI00646645</t>
  </si>
  <si>
    <t>ENSP00000376913 ENSP00000224140 ENSP00000361242</t>
  </si>
  <si>
    <t xml:space="preserve">TPD52L2 </t>
  </si>
  <si>
    <t xml:space="preserve">tumor protein D52-like 2 isoform c </t>
  </si>
  <si>
    <t>IPI00399267 IPI00399266 IPI00221178 IPI00306825 IPI00399265 IPI00743469 IPI00399268</t>
  </si>
  <si>
    <t>ENSP00000344647 ENSP00000340006 ENSP00000343554 ENSP00000343547 ENSP00000217121 ENSP00000358943 ENSP00000351350</t>
  </si>
  <si>
    <t>Q5U0E0 O43398 Q5J908 Q53GA0 Q5JWU6 A6NG42 Q5JWU8</t>
  </si>
  <si>
    <t xml:space="preserve">RANBP10 </t>
  </si>
  <si>
    <t xml:space="preserve">Ran-binding protein 10 </t>
  </si>
  <si>
    <t>IPI00039864</t>
  </si>
  <si>
    <t>ENSP00000316589</t>
  </si>
  <si>
    <t>Q6VN20</t>
  </si>
  <si>
    <t xml:space="preserve">PEX19 </t>
  </si>
  <si>
    <t xml:space="preserve">Peroxisomal biogenesis factor 19 </t>
  </si>
  <si>
    <t>IPI00642757 IPI00441867 IPI00549815</t>
  </si>
  <si>
    <t>ENSP00000376054 ENSP00000357051 ENSP00000357050</t>
  </si>
  <si>
    <t>Q5QNY5 Q5QNY4</t>
  </si>
  <si>
    <t xml:space="preserve">LYPLA2 </t>
  </si>
  <si>
    <t xml:space="preserve">Lysophospholipase II </t>
  </si>
  <si>
    <t>IPI00513881 IPI00646978 IPI00027032</t>
  </si>
  <si>
    <t>ENSP00000363625 ENSP00000363638</t>
  </si>
  <si>
    <t>Q5QPQ1 Q5QPQ0</t>
  </si>
  <si>
    <t>O95372</t>
  </si>
  <si>
    <t xml:space="preserve">NUDCD3 </t>
  </si>
  <si>
    <t xml:space="preserve">NudC domain-containing protein 3 </t>
  </si>
  <si>
    <t>IPI00238209</t>
  </si>
  <si>
    <t>ENSP00000347626</t>
  </si>
  <si>
    <t>B0FTY2</t>
  </si>
  <si>
    <t>Q8IVD9</t>
  </si>
  <si>
    <t xml:space="preserve">SUMO1 </t>
  </si>
  <si>
    <t xml:space="preserve">Small ubiquitin-related modifier 1 precursor </t>
  </si>
  <si>
    <t>IPI00303105</t>
  </si>
  <si>
    <t>ENSP00000264281</t>
  </si>
  <si>
    <t>P63165</t>
  </si>
  <si>
    <t>IPI00793779</t>
  </si>
  <si>
    <t xml:space="preserve">ARF5 </t>
  </si>
  <si>
    <t xml:space="preserve">ADP-ribosylation factor 5 </t>
  </si>
  <si>
    <t>IPI00215919 IPI00853337</t>
  </si>
  <si>
    <t>ENSP00000000233</t>
  </si>
  <si>
    <t>A4D0Z3</t>
  </si>
  <si>
    <t>P84085</t>
  </si>
  <si>
    <t xml:space="preserve">MARK3 </t>
  </si>
  <si>
    <t xml:space="preserve">Full-length cDNA clone CS0DC011YL17 of Neuroblastoma of Homo sapiens </t>
  </si>
  <si>
    <t>IPI00827718 IPI00183118 IPI00220505 IPI00220506 IPI00220507 IPI00220509 IPI00220508 IPI00220510</t>
  </si>
  <si>
    <t>ENSP00000335347 ENSP00000303698 ENSP00000216288</t>
  </si>
  <si>
    <t>Q86TT8 Q86U11 A2SY06</t>
  </si>
  <si>
    <t xml:space="preserve">SFRS2 </t>
  </si>
  <si>
    <t xml:space="preserve">cDNA FLJ35170 fis, clone PLACE6012942, highly similar to SPLICING FACTOR, ARGININE/SERINE-RICH 2 </t>
  </si>
  <si>
    <t>IPI00385786 IPI00796848 IPI00005978</t>
  </si>
  <si>
    <t>ENSP00000353089 ENSP00000293233</t>
  </si>
  <si>
    <t>Q8NAK9 Q53FN0</t>
  </si>
  <si>
    <t>Q01130</t>
  </si>
  <si>
    <t xml:space="preserve">CABP1 </t>
  </si>
  <si>
    <t xml:space="preserve">calcium binding protein 1 isoform 3 </t>
  </si>
  <si>
    <t>IPI00297321</t>
  </si>
  <si>
    <t>ENSP00000317310</t>
  </si>
  <si>
    <t>Q8N6H5</t>
  </si>
  <si>
    <t xml:space="preserve">CENTA1 </t>
  </si>
  <si>
    <t xml:space="preserve">Centaurin-alpha-1 </t>
  </si>
  <si>
    <t>IPI00009992</t>
  </si>
  <si>
    <t>ENSP00000265846</t>
  </si>
  <si>
    <t>A4D2Q2</t>
  </si>
  <si>
    <t>O75689</t>
  </si>
  <si>
    <t xml:space="preserve">EPB42 </t>
  </si>
  <si>
    <t xml:space="preserve">erythrocyte membrane protein band 4.2 isoform 2 </t>
  </si>
  <si>
    <t>IPI00028614 IPI00827872 IPI00619961 IPI00028120</t>
  </si>
  <si>
    <t>ENSP00000380222 ENSP00000300215</t>
  </si>
  <si>
    <t>Q4VB96 Q4KKX0</t>
  </si>
  <si>
    <t xml:space="preserve">FLJ36144 </t>
  </si>
  <si>
    <t xml:space="preserve">Isoform 1 of Golgin subfamily A member 6-like protein 2 </t>
  </si>
  <si>
    <t>IPI00167829 IPI00827617</t>
  </si>
  <si>
    <t>ENSP00000307928</t>
  </si>
  <si>
    <t>A1L302</t>
  </si>
  <si>
    <t xml:space="preserve">7A5 </t>
  </si>
  <si>
    <t xml:space="preserve">SH3 domain-containing protein 7a5 </t>
  </si>
  <si>
    <t>IPI00376087</t>
  </si>
  <si>
    <t>ENSP00000328410</t>
  </si>
  <si>
    <t>Q6ZN28</t>
  </si>
  <si>
    <t xml:space="preserve">TTC9 </t>
  </si>
  <si>
    <t xml:space="preserve">Tetratricopeptide repeat protein 9A </t>
  </si>
  <si>
    <t>IPI00852749</t>
  </si>
  <si>
    <t>ENSP00000256367</t>
  </si>
  <si>
    <t>Q92623</t>
  </si>
  <si>
    <t xml:space="preserve">MT-CO2 </t>
  </si>
  <si>
    <t xml:space="preserve">Cytochrome c oxidase subunit 2 </t>
  </si>
  <si>
    <t>IPI00017510</t>
  </si>
  <si>
    <t>ENSP00000354876</t>
  </si>
  <si>
    <t>A0S0W7</t>
  </si>
  <si>
    <t>P00403</t>
  </si>
  <si>
    <t xml:space="preserve">LONRF3 </t>
  </si>
  <si>
    <t xml:space="preserve">Isoform 2 of LON peptidase N-terminal domain and RING finger protein 3 </t>
  </si>
  <si>
    <t>IPI00640460 IPI00827481 IPI00300753</t>
  </si>
  <si>
    <t>ENSP00000307732 ENSP00000360690</t>
  </si>
  <si>
    <t>A8K2D3 Q5JPN5</t>
  </si>
  <si>
    <t xml:space="preserve">RICS </t>
  </si>
  <si>
    <t xml:space="preserve">Rac GTPase activating protein </t>
  </si>
  <si>
    <t>IPI00334294 IPI00787743</t>
  </si>
  <si>
    <t>ENSP00000310561</t>
  </si>
  <si>
    <t>O94820 A7KAX9</t>
  </si>
  <si>
    <t xml:space="preserve">NELF </t>
  </si>
  <si>
    <t xml:space="preserve">Isoform 4 of Nasal embryonic luteinizing hormone-releasing hormone factor </t>
  </si>
  <si>
    <t>IPI00607710 IPI00873074 IPI00607697 IPI00742955 IPI00450993 IPI00607696 IPI00465371</t>
  </si>
  <si>
    <t>ENSP00000360528 ENSP00000376559 ENSP00000360529 ENSP00000265663 ENSP00000342966</t>
  </si>
  <si>
    <t>Q5T359 Q2TB96 A8K7L5</t>
  </si>
  <si>
    <t xml:space="preserve">OTUD1 </t>
  </si>
  <si>
    <t xml:space="preserve">OTU domain containing 1 </t>
  </si>
  <si>
    <t>IPI00787145</t>
  </si>
  <si>
    <t>IPI00871803</t>
  </si>
  <si>
    <t>IPI00748363</t>
  </si>
  <si>
    <t xml:space="preserve">COX5A </t>
  </si>
  <si>
    <t xml:space="preserve">Cytochrome c oxidase subunit 5A, mitochondrial precursor </t>
  </si>
  <si>
    <t>IPI00025086</t>
  </si>
  <si>
    <t>ENSP00000317780</t>
  </si>
  <si>
    <t>Q71UP1</t>
  </si>
  <si>
    <t>P20674</t>
  </si>
  <si>
    <t xml:space="preserve">MAP1LC3A </t>
  </si>
  <si>
    <t xml:space="preserve">Isoform 2 of Microtubule-associated proteins 1A/1B light chain 3A precursor </t>
  </si>
  <si>
    <t>IPI00015423 IPI00415014</t>
  </si>
  <si>
    <t>ENSP00000363970 ENSP00000353886</t>
  </si>
  <si>
    <t xml:space="preserve">TPD52L3 </t>
  </si>
  <si>
    <t xml:space="preserve">Isoform 2 of Tumor protein D55 </t>
  </si>
  <si>
    <t>IPI00384284</t>
  </si>
  <si>
    <t xml:space="preserve">HSDL1 </t>
  </si>
  <si>
    <t xml:space="preserve">Hydroxysteroid dehydrogenase-like protein 1 </t>
  </si>
  <si>
    <t>IPI00171459</t>
  </si>
  <si>
    <t>ENSP00000219439</t>
  </si>
  <si>
    <t>Q3SXM5</t>
  </si>
  <si>
    <t xml:space="preserve">ATP13A1 </t>
  </si>
  <si>
    <t xml:space="preserve">Isoform C of Probable cation-transporting ATPase 13A1 </t>
  </si>
  <si>
    <t>IPI00218354 IPI00383052</t>
  </si>
  <si>
    <t>Q8TEG5</t>
  </si>
  <si>
    <t xml:space="preserve">RAB3B </t>
  </si>
  <si>
    <t xml:space="preserve">Ras-related protein Rab-3B </t>
  </si>
  <si>
    <t>IPI00300562</t>
  </si>
  <si>
    <t>ENSP00000360718</t>
  </si>
  <si>
    <t>A8K6I8</t>
  </si>
  <si>
    <t>P20337</t>
  </si>
  <si>
    <t xml:space="preserve">cDNA FLJ45718 fis, clone FELNG2001706, weakly similar to Homo sapiens transcriptional co-activator with PDZ-binding motif </t>
  </si>
  <si>
    <t>IPI00444257</t>
  </si>
  <si>
    <t>Q6ZS93</t>
  </si>
  <si>
    <t xml:space="preserve">LACTB </t>
  </si>
  <si>
    <t xml:space="preserve">Isoform 1 of Serine beta-lactamase-like protein LACTB, mitochondrial precursor </t>
  </si>
  <si>
    <t>IPI00294186</t>
  </si>
  <si>
    <t>ENSP00000261893</t>
  </si>
  <si>
    <t xml:space="preserve">STK38L </t>
  </si>
  <si>
    <t xml:space="preserve">Serine/threonine-protein kinase 38-like </t>
  </si>
  <si>
    <t>IPI00237011</t>
  </si>
  <si>
    <t>ENSP00000373684</t>
  </si>
  <si>
    <t>A8K4U0</t>
  </si>
  <si>
    <t>Q9Y2H1</t>
  </si>
  <si>
    <t xml:space="preserve">LOC389813 </t>
  </si>
  <si>
    <t xml:space="preserve">similar to CG15216-PA </t>
  </si>
  <si>
    <t>IPI00847762 IPI00374550</t>
  </si>
  <si>
    <t xml:space="preserve">MAP7D2 </t>
  </si>
  <si>
    <t xml:space="preserve">Isoform 1 of MAP7 domain-containing protein 2 </t>
  </si>
  <si>
    <t>IPI00844217 IPI00554579</t>
  </si>
  <si>
    <t>ENSP00000368972 ENSP00000368964</t>
  </si>
  <si>
    <t>Q5JPS9</t>
  </si>
  <si>
    <t xml:space="preserve">SNX12 </t>
  </si>
  <si>
    <t xml:space="preserve">Isoform 1 of Sorting nexin-12 </t>
  </si>
  <si>
    <t>IPI00438170 IPI00844112 IPI00743822</t>
  </si>
  <si>
    <t>ENSP00000276105 ENSP00000363392 ENSP00000363399</t>
  </si>
  <si>
    <t>A6NMW4 Q3SYF1</t>
  </si>
  <si>
    <t xml:space="preserve">ABHD12B </t>
  </si>
  <si>
    <t xml:space="preserve">Isoform 2 of Abhydrolase domain-containing protein 12B </t>
  </si>
  <si>
    <t>IPI00375617 IPI00419018 IPI00419019 IPI00385288</t>
  </si>
  <si>
    <t>ENSP00000343951 ENSP00000379109 ENSP00000379101 ENSP00000336693</t>
  </si>
  <si>
    <t xml:space="preserve">UBXD8 </t>
  </si>
  <si>
    <t xml:space="preserve">UBX domain-containing protein 8 </t>
  </si>
  <si>
    <t>IPI00172656</t>
  </si>
  <si>
    <t>ENSP00000261942</t>
  </si>
  <si>
    <t>Q96CS3</t>
  </si>
  <si>
    <t xml:space="preserve">ODZ2 </t>
  </si>
  <si>
    <t xml:space="preserve">similar to odd Oz/ten-m homolog 2 isoform 5 </t>
  </si>
  <si>
    <t>IPI00735376 IPI00182194 IPI00889687 IPI00854879</t>
  </si>
  <si>
    <t>ENSP00000373555</t>
  </si>
  <si>
    <t>Q9NT68</t>
  </si>
  <si>
    <t xml:space="preserve">EPHA7 </t>
  </si>
  <si>
    <t xml:space="preserve">Isoform 2 of Ephrin type-A receptor 7 precursor </t>
  </si>
  <si>
    <t>IPI00607655 IPI00016645</t>
  </si>
  <si>
    <t>ENSP00000358309</t>
  </si>
  <si>
    <t xml:space="preserve">CDNA FLJ27034 fis, clone SLV07984 </t>
  </si>
  <si>
    <t>IPI00442544</t>
  </si>
  <si>
    <t>Q6ZNW1</t>
  </si>
  <si>
    <t xml:space="preserve">DNAH6 </t>
  </si>
  <si>
    <t xml:space="preserve">Isoform 1 of Dynein heavy chain 6, axonemal </t>
  </si>
  <si>
    <t>IPI00884996 IPI00884959</t>
  </si>
  <si>
    <t xml:space="preserve">FLJ30672 </t>
  </si>
  <si>
    <t xml:space="preserve">cDNA FLJ30820 fis, clone FEBRA2001591 </t>
  </si>
  <si>
    <t>IPI00056350</t>
  </si>
  <si>
    <t>Q969H1</t>
  </si>
  <si>
    <t xml:space="preserve">SRP19 </t>
  </si>
  <si>
    <t xml:space="preserve">SRP19 protein </t>
  </si>
  <si>
    <t>IPI00807414</t>
  </si>
  <si>
    <t>Q05D77</t>
  </si>
  <si>
    <t xml:space="preserve">CER1 </t>
  </si>
  <si>
    <t xml:space="preserve">Cerberus precursor </t>
  </si>
  <si>
    <t>IPI00023129</t>
  </si>
  <si>
    <t>ENSP00000370297</t>
  </si>
  <si>
    <t>Q3SY34</t>
  </si>
  <si>
    <t>O95813</t>
  </si>
  <si>
    <t xml:space="preserve">BRI3BP </t>
  </si>
  <si>
    <t xml:space="preserve">BRI3-binding protein </t>
  </si>
  <si>
    <t>IPI00103599</t>
  </si>
  <si>
    <t>ENSP00000330458</t>
  </si>
  <si>
    <t>Q8WY22</t>
  </si>
  <si>
    <t xml:space="preserve">SAPS3 </t>
  </si>
  <si>
    <t xml:space="preserve">Isoform 2 of SAPS domain family member 3 </t>
  </si>
  <si>
    <t>IPI00719553 IPI00719821 IPI00019540 IPI00719725 IPI00719345 IPI00030624</t>
  </si>
  <si>
    <t>ENSP00000377389 ENSP00000265636 ENSP00000377390 ENSP00000265637</t>
  </si>
  <si>
    <t>Q9H880</t>
  </si>
  <si>
    <t xml:space="preserve">CS </t>
  </si>
  <si>
    <t>IPI00791211 IPI00795080 IPI00025366 IPI00792509 IPI00795682 IPI00791780 IPI00383539 IPI00793839</t>
  </si>
  <si>
    <t>ENSP00000342056 ENSP00000377565</t>
  </si>
  <si>
    <t>Q0QEL2</t>
  </si>
  <si>
    <t>O75390</t>
  </si>
  <si>
    <t xml:space="preserve">PMVK </t>
  </si>
  <si>
    <t xml:space="preserve">Phosphomevalonate kinase </t>
  </si>
  <si>
    <t>IPI00220648</t>
  </si>
  <si>
    <t>ENSP00000357452</t>
  </si>
  <si>
    <t>Q5TZW9</t>
  </si>
  <si>
    <t>Q15126</t>
  </si>
  <si>
    <t xml:space="preserve">Isoform 1 of Plectin-1 </t>
  </si>
  <si>
    <t>IPI00014898 IPI00186711</t>
  </si>
  <si>
    <t>ENSP00000323856</t>
  </si>
  <si>
    <t>Q6S380</t>
  </si>
  <si>
    <t xml:space="preserve">KLHL22 </t>
  </si>
  <si>
    <t>IPI00878473 IPI00873476 IPI00156791 IPI00760788</t>
  </si>
  <si>
    <t>ENSP00000382247 ENSP00000331682</t>
  </si>
  <si>
    <t>A8MTV3 A8K3Q4</t>
  </si>
  <si>
    <t xml:space="preserve">UBA5 </t>
  </si>
  <si>
    <t xml:space="preserve">Ubiquitin-like modifier-activating enzyme 5 </t>
  </si>
  <si>
    <t>IPI00015736</t>
  </si>
  <si>
    <t>ENSP00000348565</t>
  </si>
  <si>
    <t>Q9GZZ9</t>
  </si>
  <si>
    <t xml:space="preserve">FLJ46446 </t>
  </si>
  <si>
    <t xml:space="preserve">similar to hCG1655084 </t>
  </si>
  <si>
    <t>IPI00888888</t>
  </si>
  <si>
    <t xml:space="preserve">TMEM89 </t>
  </si>
  <si>
    <t xml:space="preserve">Transmembrane protein 89 precursor </t>
  </si>
  <si>
    <t>IPI00455573</t>
  </si>
  <si>
    <t>ENSP00000329557</t>
  </si>
  <si>
    <t>A2RUT3</t>
  </si>
  <si>
    <t xml:space="preserve">SRP14 </t>
  </si>
  <si>
    <t xml:space="preserve">9 kDa protein </t>
  </si>
  <si>
    <t>IPI00788736 IPI00293434</t>
  </si>
  <si>
    <t>ENSP00000267884</t>
  </si>
  <si>
    <t>Q96Q14</t>
  </si>
  <si>
    <t>P37108</t>
  </si>
  <si>
    <t xml:space="preserve">PTPLAD1 </t>
  </si>
  <si>
    <t xml:space="preserve">Protein tyrosine phosphatase-like protein PTPLAD1 </t>
  </si>
  <si>
    <t>IPI00008998 IPI00879761</t>
  </si>
  <si>
    <t>ENSP00000261875</t>
  </si>
  <si>
    <t>Q9P035</t>
  </si>
  <si>
    <t xml:space="preserve">SLC27A4 </t>
  </si>
  <si>
    <t xml:space="preserve">Long-chain fatty acid transport protein 4 </t>
  </si>
  <si>
    <t>IPI00412147 IPI00101335</t>
  </si>
  <si>
    <t>ENSP00000300456 ENSP00000344892</t>
  </si>
  <si>
    <t>A8K2F7 A6NIF3</t>
  </si>
  <si>
    <t>Q6P1M0</t>
  </si>
  <si>
    <t xml:space="preserve">ARVCF </t>
  </si>
  <si>
    <t xml:space="preserve">cDNA FLJ35345 fis, clone PROST2016351, moderately similar to P120 PROTEIN </t>
  </si>
  <si>
    <t>IPI00879180 IPI00879055 IPI00220492 IPI00010490</t>
  </si>
  <si>
    <t>ENSP00000342042 ENSP00000263207</t>
  </si>
  <si>
    <t>Q8NAH4 Q05BN6</t>
  </si>
  <si>
    <t xml:space="preserve">AHCYL2 </t>
  </si>
  <si>
    <t xml:space="preserve">CDNA FLJ27233 fis, clone SYN06481, highly similar to Adenosylhomocysteinase </t>
  </si>
  <si>
    <t>IPI00878976 IPI00441948 IPI00872261 IPI00441992 IPI00479201 IPI00182938 IPI00101645</t>
  </si>
  <si>
    <t>ENSP00000377238 ENSP00000352092 ENSP00000358814 ENSP00000315931</t>
  </si>
  <si>
    <t>Q6ZNS6 Q6ZMI1 A8MYU1 Q6ZMM9 O43210 Q2NKW8</t>
  </si>
  <si>
    <t>Q96HN2</t>
  </si>
  <si>
    <t xml:space="preserve">RNF44 </t>
  </si>
  <si>
    <t xml:space="preserve">RING finger protein 44 </t>
  </si>
  <si>
    <t>IPI00470579</t>
  </si>
  <si>
    <t>ENSP00000274811</t>
  </si>
  <si>
    <t>Q7L0R7</t>
  </si>
  <si>
    <t xml:space="preserve">OSBP2 </t>
  </si>
  <si>
    <t xml:space="preserve">86 kDa protein </t>
  </si>
  <si>
    <t>IPI00878237 IPI00877910 IPI00878043 IPI00442146 IPI00746936</t>
  </si>
  <si>
    <t>ENSP00000371747 ENSP00000332576</t>
  </si>
  <si>
    <t>Q6ZN50 Q0VF99 B0QYG1</t>
  </si>
  <si>
    <t>Q969R2</t>
  </si>
  <si>
    <t xml:space="preserve">RANBP6 </t>
  </si>
  <si>
    <t xml:space="preserve">Ran-binding protein 6 </t>
  </si>
  <si>
    <t>IPI00514622</t>
  </si>
  <si>
    <t>ENSP00000259569</t>
  </si>
  <si>
    <t>O60518</t>
  </si>
  <si>
    <t xml:space="preserve">GUCA1B </t>
  </si>
  <si>
    <t xml:space="preserve">Guanylyl cyclase-activating protein 2 </t>
  </si>
  <si>
    <t>IPI00219035 IPI00743844</t>
  </si>
  <si>
    <t>ENSP00000230361 ENSP00000362040</t>
  </si>
  <si>
    <t>Q7Z3V9 A6NLY5</t>
  </si>
  <si>
    <t>Q9UMX6</t>
  </si>
  <si>
    <t xml:space="preserve">GPR89A;GPR89B </t>
  </si>
  <si>
    <t xml:space="preserve">Isoform 1 of Protein GPR89 </t>
  </si>
  <si>
    <t>IPI00472858 IPI00786874 IPI00654550</t>
  </si>
  <si>
    <t>ENSP00000319673 ENSP00000348432</t>
  </si>
  <si>
    <t>A6NKF9</t>
  </si>
  <si>
    <t xml:space="preserve">THEM4 </t>
  </si>
  <si>
    <t xml:space="preserve">Thioesterase superfamily member 4 </t>
  </si>
  <si>
    <t>IPI00064739 IPI00843843</t>
  </si>
  <si>
    <t>ENSP00000357804 ENSP00000341570</t>
  </si>
  <si>
    <t>A6NG10</t>
  </si>
  <si>
    <t>Q5T1C6</t>
  </si>
  <si>
    <t xml:space="preserve">MAP2K3 </t>
  </si>
  <si>
    <t xml:space="preserve">Isoform 1 of Dual specificity mitogen-activated protein kinase kinase 3 </t>
  </si>
  <si>
    <t>IPI00218857 IPI00220438 IPI00218858</t>
  </si>
  <si>
    <t>ENSP00000355081 ENSP00000345083 ENSP00000319139</t>
  </si>
  <si>
    <t>Q6FI23 Q53EZ9</t>
  </si>
  <si>
    <t xml:space="preserve">DND1 </t>
  </si>
  <si>
    <t xml:space="preserve">Dead end protein homolog 1 </t>
  </si>
  <si>
    <t>IPI00217910</t>
  </si>
  <si>
    <t>ENSP00000329246</t>
  </si>
  <si>
    <t>Q8IYX4</t>
  </si>
  <si>
    <t xml:space="preserve">LOC392563 </t>
  </si>
  <si>
    <t xml:space="preserve">similar to neurofilament-like protein </t>
  </si>
  <si>
    <t>IPI00887176</t>
  </si>
  <si>
    <t xml:space="preserve">CIC </t>
  </si>
  <si>
    <t xml:space="preserve">Capicua-like protein/double homeodomain 4 fusion protein </t>
  </si>
  <si>
    <t>IPI00045360</t>
  </si>
  <si>
    <t>ENSP00000160740</t>
  </si>
  <si>
    <t>A7XAK3</t>
  </si>
  <si>
    <t>Q96RK0</t>
  </si>
  <si>
    <t xml:space="preserve">C8ORFK36 </t>
  </si>
  <si>
    <t xml:space="preserve">Kelch-like protein C8orfK36 </t>
  </si>
  <si>
    <t>IPI00248929</t>
  </si>
  <si>
    <t>ENSP00000321475</t>
  </si>
  <si>
    <t>Q2WGJ6</t>
  </si>
  <si>
    <t xml:space="preserve">FGB </t>
  </si>
  <si>
    <t xml:space="preserve">Fibrinogen beta chain precursor </t>
  </si>
  <si>
    <t>IPI00298497</t>
  </si>
  <si>
    <t>ENSP00000306099</t>
  </si>
  <si>
    <t>Q32Q65</t>
  </si>
  <si>
    <t>P02675</t>
  </si>
  <si>
    <t xml:space="preserve">AK3 </t>
  </si>
  <si>
    <t xml:space="preserve">GTP:AMP phosphotransferase </t>
  </si>
  <si>
    <t>IPI00478236 IPI00465256</t>
  </si>
  <si>
    <t>ENSP00000352948 ENSP00000371230</t>
  </si>
  <si>
    <t>Q9HC01 Q7Z4Y4</t>
  </si>
  <si>
    <t>Q9UIJ7</t>
  </si>
  <si>
    <t xml:space="preserve">Mediator of DNA damage checkpoint 1 variant 4 </t>
  </si>
  <si>
    <t>IPI00828041</t>
  </si>
  <si>
    <t>A1Z5I8</t>
  </si>
  <si>
    <t xml:space="preserve">RPA3 </t>
  </si>
  <si>
    <t xml:space="preserve">Replication protein A 14 kDa subunit </t>
  </si>
  <si>
    <t>IPI00017373</t>
  </si>
  <si>
    <t>ENSP00000223129</t>
  </si>
  <si>
    <t>A4D105</t>
  </si>
  <si>
    <t>P35244</t>
  </si>
  <si>
    <t xml:space="preserve">FAM90A15 </t>
  </si>
  <si>
    <t xml:space="preserve">family with sequence similarity 90, member A15 </t>
  </si>
  <si>
    <t>IPI00795280 IPI00789897 IPI00455821 IPI00455823 IPI00871184 IPI00853349 IPI00737624 IPI00455817 IPI00791419 IPI00797106 IPI00853295 IPI00789783 IPI00455822 IPI00795847 IPI00871798 IPI00455827 IPI00852923</t>
  </si>
  <si>
    <t>ENSP00000382983 ENSP00000382986 ENSP00000372073 ENSP00000383022 ENSP00000383008 ENSP00000342083 ENSP00000383025 ENSP00000382985 ENSP00000353318 ENSP00000383002</t>
  </si>
  <si>
    <t>A8MXZ7 A8MXJ8 A8MWA6 A8MY24 A8MWA1 A8MXZ1</t>
  </si>
  <si>
    <t xml:space="preserve">A8MX19 A6NEW6 </t>
  </si>
  <si>
    <t>IPI00747963</t>
  </si>
  <si>
    <t xml:space="preserve">C4orf19 </t>
  </si>
  <si>
    <t xml:space="preserve">Uncharacterized protein C4orf19 </t>
  </si>
  <si>
    <t>IPI00293359</t>
  </si>
  <si>
    <t>ENSP00000284437</t>
  </si>
  <si>
    <t>Q8IY42</t>
  </si>
  <si>
    <t xml:space="preserve">NAP1L5 </t>
  </si>
  <si>
    <t xml:space="preserve">Nucleosome assembly protein 1-like 5 </t>
  </si>
  <si>
    <t>IPI00070003</t>
  </si>
  <si>
    <t>ENSP00000320488</t>
  </si>
  <si>
    <t>Q8ND87</t>
  </si>
  <si>
    <t>Q96NT1</t>
  </si>
  <si>
    <t xml:space="preserve">SH3GLB1 </t>
  </si>
  <si>
    <t xml:space="preserve">Isoform 1 of Endophilin-B1 </t>
  </si>
  <si>
    <t>IPI00006558 IPI00022824</t>
  </si>
  <si>
    <t>ENSP00000359589 ENSP00000212369</t>
  </si>
  <si>
    <t xml:space="preserve">CBX2 </t>
  </si>
  <si>
    <t xml:space="preserve">Isoform 2 of Chromobox protein homolog 2 </t>
  </si>
  <si>
    <t>IPI00013321</t>
  </si>
  <si>
    <t>ENSP00000269399</t>
  </si>
  <si>
    <t>Q0VDA5</t>
  </si>
  <si>
    <t xml:space="preserve">RPL28 </t>
  </si>
  <si>
    <t xml:space="preserve">60S ribosomal protein L28 </t>
  </si>
  <si>
    <t>IPI00182533 IPI00816097</t>
  </si>
  <si>
    <t>ENSP00000342787</t>
  </si>
  <si>
    <t>O60251 Q59F34</t>
  </si>
  <si>
    <t>P46779</t>
  </si>
  <si>
    <t xml:space="preserve">MTHFR </t>
  </si>
  <si>
    <t xml:space="preserve">5,10-methylenetetrahydrofolate reductase </t>
  </si>
  <si>
    <t>IPI00643819</t>
  </si>
  <si>
    <t>Q5SNW7</t>
  </si>
  <si>
    <t xml:space="preserve">CCDC6 </t>
  </si>
  <si>
    <t xml:space="preserve">Coiled-coil domain-containing protein 6 </t>
  </si>
  <si>
    <t>IPI00000634 IPI00807498 IPI00871951</t>
  </si>
  <si>
    <t>ENSP00000378750 ENSP00000263102</t>
  </si>
  <si>
    <t>Q05CP8 Q6GSG7</t>
  </si>
  <si>
    <t>Q16204</t>
  </si>
  <si>
    <t xml:space="preserve">C1orf67;DNAH14 </t>
  </si>
  <si>
    <t xml:space="preserve">similar to hCG22803 </t>
  </si>
  <si>
    <t>IPI00887510</t>
  </si>
  <si>
    <t xml:space="preserve">KIAA1683 </t>
  </si>
  <si>
    <t xml:space="preserve">84 kDa protein </t>
  </si>
  <si>
    <t>IPI00386556</t>
  </si>
  <si>
    <t xml:space="preserve">MPP5 </t>
  </si>
  <si>
    <t xml:space="preserve">Isoform 1 of MAGUK p55 subfamily member 5 </t>
  </si>
  <si>
    <t>IPI00174976 IPI00604495</t>
  </si>
  <si>
    <t>ENSP00000261681</t>
  </si>
  <si>
    <t>A1L380</t>
  </si>
  <si>
    <t xml:space="preserve">PPP1R1B </t>
  </si>
  <si>
    <t xml:space="preserve">Isoform 1 of Protein phosphatase 1 regulatory subunit 1B </t>
  </si>
  <si>
    <t>IPI00003363 IPI00220698 IPI00795211</t>
  </si>
  <si>
    <t>ENSP00000254079 ENSP00000349688 ENSP00000377813</t>
  </si>
  <si>
    <t>Q9NNW1</t>
  </si>
  <si>
    <t xml:space="preserve">UBQLNL </t>
  </si>
  <si>
    <t xml:space="preserve">Isoform 1 of Ubiquilin-like protein </t>
  </si>
  <si>
    <t>IPI00328301 IPI00869097</t>
  </si>
  <si>
    <t>ENSP00000369531</t>
  </si>
  <si>
    <t xml:space="preserve">FAM86A </t>
  </si>
  <si>
    <t xml:space="preserve">Isoform 2 of Protein FAM86A </t>
  </si>
  <si>
    <t>IPI00290341 IPI00402375</t>
  </si>
  <si>
    <t>ENSP00000283479 ENSP00000262365</t>
  </si>
  <si>
    <t xml:space="preserve">VPS18 </t>
  </si>
  <si>
    <t xml:space="preserve">Isoform 1 of Vacuolar protein sorting-associated protein 18 homolog </t>
  </si>
  <si>
    <t>IPI00001985</t>
  </si>
  <si>
    <t>ENSP00000220509</t>
  </si>
  <si>
    <t xml:space="preserve">C9orf102 </t>
  </si>
  <si>
    <t xml:space="preserve">stretch responsive protein 278 isoform a </t>
  </si>
  <si>
    <t>IPI00395940</t>
  </si>
  <si>
    <t>ENSP00000320939</t>
  </si>
  <si>
    <t>A4D997</t>
  </si>
  <si>
    <t xml:space="preserve">MAP1S </t>
  </si>
  <si>
    <t xml:space="preserve">Microtubule-associated protein 1S </t>
  </si>
  <si>
    <t>IPI00296485</t>
  </si>
  <si>
    <t>ENSP00000325313</t>
  </si>
  <si>
    <t>A8K940</t>
  </si>
  <si>
    <t>Q66K74</t>
  </si>
  <si>
    <t xml:space="preserve">LOC728336 </t>
  </si>
  <si>
    <t xml:space="preserve">similar to eukaryotic translation elongation factor 1 alpha 2 </t>
  </si>
  <si>
    <t>IPI00787861</t>
  </si>
  <si>
    <t xml:space="preserve">cDNA FLJ44991 fis, clone BRAWH3008867 </t>
  </si>
  <si>
    <t>IPI00444713</t>
  </si>
  <si>
    <t>ENSP00000371196</t>
  </si>
  <si>
    <t>Q6ZT39</t>
  </si>
  <si>
    <t xml:space="preserve">MRPS7 </t>
  </si>
  <si>
    <t xml:space="preserve">28S ribosomal protein S7, mitochondrial precursor </t>
  </si>
  <si>
    <t>IPI00006440</t>
  </si>
  <si>
    <t>ENSP00000245539</t>
  </si>
  <si>
    <t>Q96Q63</t>
  </si>
  <si>
    <t>Q9Y2R9</t>
  </si>
  <si>
    <t xml:space="preserve">CRYZ </t>
  </si>
  <si>
    <t>IPI00642016 IPI00874075 IPI00645425 IPI00641565 IPI00647366 IPI00000792</t>
  </si>
  <si>
    <t>ENSP00000378494 ENSP00000359909 ENSP00000359907 ENSP00000359908 ENSP00000339399</t>
  </si>
  <si>
    <t>A8MU94 Q5HYE7 A6NP24 A6NN60</t>
  </si>
  <si>
    <t>Q08257</t>
  </si>
  <si>
    <t xml:space="preserve">ZC3H7B </t>
  </si>
  <si>
    <t xml:space="preserve">Isoform 2 of Zinc finger CCCH domain-containing protein 7B </t>
  </si>
  <si>
    <t>IPI00216361 IPI00099131</t>
  </si>
  <si>
    <t>ENSP00000345793 ENSP00000263243</t>
  </si>
  <si>
    <t>A7YY88</t>
  </si>
  <si>
    <t xml:space="preserve">CLIP3 </t>
  </si>
  <si>
    <t xml:space="preserve">CAP-Gly domain-containing linker protein 3 </t>
  </si>
  <si>
    <t>IPI00103362</t>
  </si>
  <si>
    <t>ENSP00000353732</t>
  </si>
  <si>
    <t>A8K0E4</t>
  </si>
  <si>
    <t>Q96DZ5</t>
  </si>
  <si>
    <t xml:space="preserve">LOC646753 </t>
  </si>
  <si>
    <t xml:space="preserve">similar to ribosomal protein S26 </t>
  </si>
  <si>
    <t>IPI00607630 IPI00401819 IPI00479694 IPI00655650 IPI00479543 IPI00479740 IPI00847149 IPI00477047 IPI00376121 IPI00186712</t>
  </si>
  <si>
    <t>ENSP00000350092 ENSP00000348580 ENSP00000375357 ENSP00000365423</t>
  </si>
  <si>
    <t>Q75MH1 Q76N56 Q5JVH5</t>
  </si>
  <si>
    <t>P62854</t>
  </si>
  <si>
    <t xml:space="preserve">YDJC </t>
  </si>
  <si>
    <t xml:space="preserve">Isoform 1 of Protein UPF0249 </t>
  </si>
  <si>
    <t>IPI00216565</t>
  </si>
  <si>
    <t>ENSP00000292778</t>
  </si>
  <si>
    <t xml:space="preserve">CDC6 </t>
  </si>
  <si>
    <t xml:space="preserve">Cell division control protein 6 homolog </t>
  </si>
  <si>
    <t>IPI00014575</t>
  </si>
  <si>
    <t>ENSP00000209728</t>
  </si>
  <si>
    <t>Q99741</t>
  </si>
  <si>
    <t xml:space="preserve">SRPK2 </t>
  </si>
  <si>
    <t xml:space="preserve">SFRS protein kinase 2 isoform a </t>
  </si>
  <si>
    <t>IPI00396412 IPI00871157 IPI00333420 IPI00873916</t>
  </si>
  <si>
    <t>ENSP00000377262 ENSP00000337679 ENSP00000349863 ENSP00000377260</t>
  </si>
  <si>
    <t>A8MVX2 A6NF09 A8MW44</t>
  </si>
  <si>
    <t>P78362</t>
  </si>
  <si>
    <t xml:space="preserve">PRO2194 </t>
  </si>
  <si>
    <t>IPI00383347</t>
  </si>
  <si>
    <t>Q9P1E5</t>
  </si>
  <si>
    <t xml:space="preserve">C10orf38 </t>
  </si>
  <si>
    <t xml:space="preserve">UPF0560 protein C10orf38 precursor </t>
  </si>
  <si>
    <t>IPI00000265 IPI00795199</t>
  </si>
  <si>
    <t>ENSP00000367356 ENSP00000380001</t>
  </si>
  <si>
    <t>Q9Y438</t>
  </si>
  <si>
    <t>Q5VUB5</t>
  </si>
  <si>
    <t xml:space="preserve">CACYBP </t>
  </si>
  <si>
    <t xml:space="preserve">calcyclin binding protein isoform 2 </t>
  </si>
  <si>
    <t>IPI00552308 IPI00395627</t>
  </si>
  <si>
    <t>ENSP00000356654 ENSP00000356652</t>
  </si>
  <si>
    <t>Q5R370 Q5R371</t>
  </si>
  <si>
    <t xml:space="preserve">BARD1 </t>
  </si>
  <si>
    <t xml:space="preserve">BRCA1-associated RING domain protein 1 </t>
  </si>
  <si>
    <t>IPI00017746</t>
  </si>
  <si>
    <t>ENSP00000260947</t>
  </si>
  <si>
    <t>A0AVN2</t>
  </si>
  <si>
    <t>Q99728</t>
  </si>
  <si>
    <t xml:space="preserve">HMGCLL1 </t>
  </si>
  <si>
    <t xml:space="preserve">3-hydroxymethyl-3-methylglutaryl-Coenzyme A lyase-like 1 isoform a </t>
  </si>
  <si>
    <t>IPI00477259 IPI00871292 IPI00794213 IPI00017610</t>
  </si>
  <si>
    <t>ENSP00000381654 ENSP00000350779 ENSP00000274901 ENSP00000309737</t>
  </si>
  <si>
    <t>Q6ZSA9 B1AQ42 Q9NT06</t>
  </si>
  <si>
    <t>LOC100134789</t>
  </si>
  <si>
    <t xml:space="preserve">similar to mCG7602 </t>
  </si>
  <si>
    <t>IPI00887139 IPI00639942 IPI00182289</t>
  </si>
  <si>
    <t>ENSP00000379339 ENSP00000245458</t>
  </si>
  <si>
    <t>A8MZ73</t>
  </si>
  <si>
    <t>P62273</t>
  </si>
  <si>
    <t>LOC100131872</t>
  </si>
  <si>
    <t xml:space="preserve">CDNA: FLJ23584 fis, clone LNG14307 </t>
  </si>
  <si>
    <t>IPI00002340</t>
  </si>
  <si>
    <t>Q9H5C5</t>
  </si>
  <si>
    <t xml:space="preserve">AGL </t>
  </si>
  <si>
    <t xml:space="preserve">Isoform 6 of Glycogen debranching enzyme </t>
  </si>
  <si>
    <t>IPI00219066 IPI00328318 IPI00514126 IPI00219065 IPI00878798</t>
  </si>
  <si>
    <t>ENSP00000309020 ENSP00000294724 ENSP00000354635 ENSP00000354971</t>
  </si>
  <si>
    <t>Q59H92 A6NCX7</t>
  </si>
  <si>
    <t xml:space="preserve">C9orf86 </t>
  </si>
  <si>
    <t xml:space="preserve">Isoform 2 of Putative GTP-binding protein Parf </t>
  </si>
  <si>
    <t>IPI00827967 IPI00827972</t>
  </si>
  <si>
    <t>ENSP00000311134</t>
  </si>
  <si>
    <t>A8QVZ7</t>
  </si>
  <si>
    <t xml:space="preserve">STOM </t>
  </si>
  <si>
    <t xml:space="preserve">Erythrocyte band 7 integral membrane protein </t>
  </si>
  <si>
    <t>IPI00219682 IPI00377081</t>
  </si>
  <si>
    <t>ENSP00000286713 ENSP00000339607</t>
  </si>
  <si>
    <t>B1AM77</t>
  </si>
  <si>
    <t>P27105</t>
  </si>
  <si>
    <t xml:space="preserve">COBL </t>
  </si>
  <si>
    <t xml:space="preserve">Isoform 2 of Protein cordon-bleu </t>
  </si>
  <si>
    <t>IPI00807589 IPI00384529 IPI00807621</t>
  </si>
  <si>
    <t>ENSP00000378912 ENSP00000265136</t>
  </si>
  <si>
    <t>A4D257</t>
  </si>
  <si>
    <t xml:space="preserve">LGR6 </t>
  </si>
  <si>
    <t xml:space="preserve">Leucine-rich repeat-containing G protein-coupled receptor 6 </t>
  </si>
  <si>
    <t>IPI00640302</t>
  </si>
  <si>
    <t>ENSP00000356245</t>
  </si>
  <si>
    <t>Q5T511</t>
  </si>
  <si>
    <t xml:space="preserve">DHX40 </t>
  </si>
  <si>
    <t xml:space="preserve">Isoform 1 of Probable ATP-dependent RNA helicase DHX40 </t>
  </si>
  <si>
    <t>IPI00410110 IPI00740676 IPI00888071 IPI00797226</t>
  </si>
  <si>
    <t>ENSP00000251241</t>
  </si>
  <si>
    <t xml:space="preserve">ABI3 </t>
  </si>
  <si>
    <t xml:space="preserve">ABI gene family member 3 </t>
  </si>
  <si>
    <t>IPI00009273</t>
  </si>
  <si>
    <t>ENSP00000225941</t>
  </si>
  <si>
    <t>Q9P2A4</t>
  </si>
  <si>
    <t xml:space="preserve">SPTBN5 </t>
  </si>
  <si>
    <t xml:space="preserve">Spectrin beta chain, brain 4 </t>
  </si>
  <si>
    <t>IPI00219168</t>
  </si>
  <si>
    <t>ENSP00000317790</t>
  </si>
  <si>
    <t>Q9NRC6</t>
  </si>
  <si>
    <t xml:space="preserve">LOC392145 </t>
  </si>
  <si>
    <t xml:space="preserve">similar to hCG1654866 </t>
  </si>
  <si>
    <t>IPI00887565</t>
  </si>
  <si>
    <t xml:space="preserve">TTC13 </t>
  </si>
  <si>
    <t xml:space="preserve">tetratricopeptide repeat domain 13 isoform b </t>
  </si>
  <si>
    <t>IPI00890709 IPI00301227</t>
  </si>
  <si>
    <t>ENSP00000355622 ENSP00000355621</t>
  </si>
  <si>
    <t>B1AQI2 B1AQI1</t>
  </si>
  <si>
    <t xml:space="preserve">C10orf46 </t>
  </si>
  <si>
    <t xml:space="preserve">Isoform 4 of Uncharacterized protein C10orf46 </t>
  </si>
  <si>
    <t>IPI00604719 IPI00410319</t>
  </si>
  <si>
    <t>ENSP00000358152 ENSP00000358147</t>
  </si>
  <si>
    <t xml:space="preserve">JAKMIP1 </t>
  </si>
  <si>
    <t xml:space="preserve">Isoform 1 of Janus kinase and microtubule-interacting protein 1 </t>
  </si>
  <si>
    <t>IPI00410321 IPI00888736</t>
  </si>
  <si>
    <t>ENSP00000282924</t>
  </si>
  <si>
    <t xml:space="preserve">KRAS </t>
  </si>
  <si>
    <t xml:space="preserve">Isoform 2B of GTPase KRas precursor </t>
  </si>
  <si>
    <t>IPI00423570 IPI00000005 IPI00423568</t>
  </si>
  <si>
    <t>ENSP00000308495 ENSP00000358548 ENSP00000256078</t>
  </si>
  <si>
    <t>A8K8Z5 Q5U091 B0LPF9</t>
  </si>
  <si>
    <t>P01111</t>
  </si>
  <si>
    <t xml:space="preserve">SNX6 </t>
  </si>
  <si>
    <t xml:space="preserve">sorting nexin 6 isoform b </t>
  </si>
  <si>
    <t>IPI00298111 IPI00258833</t>
  </si>
  <si>
    <t>ENSP00000355217 ENSP00000347230</t>
  </si>
  <si>
    <t>A8K885 Q5QTQ6</t>
  </si>
  <si>
    <t>Q9UNH7</t>
  </si>
  <si>
    <t xml:space="preserve">C1orf198 </t>
  </si>
  <si>
    <t xml:space="preserve">Uncharacterized protein C1orf198 </t>
  </si>
  <si>
    <t>IPI00013912</t>
  </si>
  <si>
    <t>ENSP00000355623</t>
  </si>
  <si>
    <t>A8K8R8</t>
  </si>
  <si>
    <t>Q9H425</t>
  </si>
  <si>
    <t xml:space="preserve">Hypothetical protein </t>
  </si>
  <si>
    <t>IPI00797496</t>
  </si>
  <si>
    <t xml:space="preserve">GOLGB1 </t>
  </si>
  <si>
    <t xml:space="preserve">Golgin subfamily B member 1 </t>
  </si>
  <si>
    <t>IPI00004671 IPI00796891</t>
  </si>
  <si>
    <t>ENSP00000341848 ENSP00000377275</t>
  </si>
  <si>
    <t>Q14789</t>
  </si>
  <si>
    <t xml:space="preserve">APPL2 </t>
  </si>
  <si>
    <t xml:space="preserve">DCC-interacting protein 13-beta </t>
  </si>
  <si>
    <t>IPI00172513</t>
  </si>
  <si>
    <t>ENSP00000258530</t>
  </si>
  <si>
    <t>A8K3E7</t>
  </si>
  <si>
    <t>Q8NEU8</t>
  </si>
  <si>
    <t xml:space="preserve">CLEC12B </t>
  </si>
  <si>
    <t>IPI00152581</t>
  </si>
  <si>
    <t>ENSP00000347916</t>
  </si>
  <si>
    <t xml:space="preserve">HSD17B14 </t>
  </si>
  <si>
    <t xml:space="preserve">17-beta-hydroxysteroid dehydrogenase 14 </t>
  </si>
  <si>
    <t>IPI00329702</t>
  </si>
  <si>
    <t>ENSP00000263278</t>
  </si>
  <si>
    <t>Q9BPX1</t>
  </si>
  <si>
    <t xml:space="preserve">NT5C3 </t>
  </si>
  <si>
    <t xml:space="preserve">Isoform 2 of Cytosolic 5'-nucleotidase 3 </t>
  </si>
  <si>
    <t>IPI00807412</t>
  </si>
  <si>
    <t>ENSP00000242210</t>
  </si>
  <si>
    <t>A8K253</t>
  </si>
  <si>
    <t xml:space="preserve">FAM21B </t>
  </si>
  <si>
    <t xml:space="preserve">Protein FAM21B </t>
  </si>
  <si>
    <t>IPI00884375 IPI00456853 IPI00792422 IPI00797872 IPI00514705 IPI00556261</t>
  </si>
  <si>
    <t>ENSP00000348138 ENSP00000363482 ENSP00000282633 ENSP00000344037 ENSP00000337541 ENSP00000352922</t>
  </si>
  <si>
    <t>Q6P0Q7 A8K5W5</t>
  </si>
  <si>
    <t>Q5SNT6</t>
  </si>
  <si>
    <t xml:space="preserve">NXF1 </t>
  </si>
  <si>
    <t xml:space="preserve">Nuclear RNA export factor 1 </t>
  </si>
  <si>
    <t>IPI00033153 IPI00749024</t>
  </si>
  <si>
    <t>ENSP00000294172</t>
  </si>
  <si>
    <t>Q68CW9 Q59E96</t>
  </si>
  <si>
    <t>Q9UBU9</t>
  </si>
  <si>
    <t xml:space="preserve">ERVK6 </t>
  </si>
  <si>
    <t xml:space="preserve">HERV-K_6q14.1 provirus ancestral Gag-Pol polyprotein </t>
  </si>
  <si>
    <t>IPI00454612 IPI00382530</t>
  </si>
  <si>
    <t>Q4JNY3</t>
  </si>
  <si>
    <t>P63128 P10265</t>
  </si>
  <si>
    <t xml:space="preserve">ARF4 </t>
  </si>
  <si>
    <t xml:space="preserve">similar to ADP-ribosylation factor 4 </t>
  </si>
  <si>
    <t>IPI00845436 IPI00792330 IPI00215918</t>
  </si>
  <si>
    <t>ENSP00000306010</t>
  </si>
  <si>
    <t>P18085</t>
  </si>
  <si>
    <t xml:space="preserve">ZC3H14 </t>
  </si>
  <si>
    <t xml:space="preserve">Isoform 8 of Zinc finger CCCH domain-containing protein 14 </t>
  </si>
  <si>
    <t>IPI00291357 IPI00168449</t>
  </si>
  <si>
    <t>ENSP00000370059 ENSP00000327176</t>
  </si>
  <si>
    <t xml:space="preserve">RASAL2 </t>
  </si>
  <si>
    <t xml:space="preserve">Ras GTPase-activating protein nGAP </t>
  </si>
  <si>
    <t>IPI00006854 IPI00335849</t>
  </si>
  <si>
    <t>ENSP00000356621 ENSP00000263528</t>
  </si>
  <si>
    <t>A8K2P3 B1AKC7</t>
  </si>
  <si>
    <t>Q9UJF2</t>
  </si>
  <si>
    <t xml:space="preserve">C16orf72 </t>
  </si>
  <si>
    <t xml:space="preserve">PRO0149 </t>
  </si>
  <si>
    <t>IPI00022958</t>
  </si>
  <si>
    <t>ENSP00000332021</t>
  </si>
  <si>
    <t>Q9UI82</t>
  </si>
  <si>
    <t xml:space="preserve">ZNF778 </t>
  </si>
  <si>
    <t xml:space="preserve">zinc finger protein 778 </t>
  </si>
  <si>
    <t>IPI00855904 IPI00043403</t>
  </si>
  <si>
    <t>ENSP00000305203</t>
  </si>
  <si>
    <t>A0PJ55</t>
  </si>
  <si>
    <t xml:space="preserve">RUVBL2 </t>
  </si>
  <si>
    <t xml:space="preserve">RuvB-like 2 </t>
  </si>
  <si>
    <t>IPI00009104</t>
  </si>
  <si>
    <t>ENSP00000221413</t>
  </si>
  <si>
    <t>Q9Y230</t>
  </si>
  <si>
    <t xml:space="preserve">RPL24 </t>
  </si>
  <si>
    <t>IPI00873403 IPI00647337 IPI00793696 IPI00791426 IPI00306332</t>
  </si>
  <si>
    <t>ENSP00000377640 ENSP00000361920 ENSP00000265264</t>
  </si>
  <si>
    <t>Q5T8W0</t>
  </si>
  <si>
    <t>P83731</t>
  </si>
  <si>
    <t xml:space="preserve">BHLHB5 </t>
  </si>
  <si>
    <t xml:space="preserve">Class B basic helix-loop-helix protein 5 </t>
  </si>
  <si>
    <t>IPI00168844</t>
  </si>
  <si>
    <t>ENSP00000318799</t>
  </si>
  <si>
    <t>Q8NFJ8</t>
  </si>
  <si>
    <t xml:space="preserve">FAM54B </t>
  </si>
  <si>
    <t xml:space="preserve">MSTP116 </t>
  </si>
  <si>
    <t>IPI00645882 IPI00071826</t>
  </si>
  <si>
    <t>ENSP00000363421 ENSP00000337843</t>
  </si>
  <si>
    <t>Q7Z2S7 A6NCB4</t>
  </si>
  <si>
    <t xml:space="preserve">FER1L4 </t>
  </si>
  <si>
    <t xml:space="preserve">Fer-1-like 4 </t>
  </si>
  <si>
    <t>IPI00515127</t>
  </si>
  <si>
    <t>ENSP00000300494</t>
  </si>
  <si>
    <t>Q5T346</t>
  </si>
  <si>
    <t xml:space="preserve">CISD2 </t>
  </si>
  <si>
    <t xml:space="preserve">CDGSH iron sulfur domain-containing protein 2 </t>
  </si>
  <si>
    <t>IPI00166865</t>
  </si>
  <si>
    <t>ENSP00000273986</t>
  </si>
  <si>
    <t>Q8N5K1</t>
  </si>
  <si>
    <t xml:space="preserve">GSG2 </t>
  </si>
  <si>
    <t xml:space="preserve">Isoform 1 of Serine/threonine-protein kinase haspin </t>
  </si>
  <si>
    <t>IPI00397836</t>
  </si>
  <si>
    <t>ENSP00000325290</t>
  </si>
  <si>
    <t>A0PJ70</t>
  </si>
  <si>
    <t xml:space="preserve">GCC1 </t>
  </si>
  <si>
    <t xml:space="preserve">GRIP and coiled-coil domain-containing protein 1 </t>
  </si>
  <si>
    <t>IPI00165138</t>
  </si>
  <si>
    <t>ENSP00000318821</t>
  </si>
  <si>
    <t>A4D0Z4</t>
  </si>
  <si>
    <t>Q96CN9</t>
  </si>
  <si>
    <t>IPI00871964</t>
  </si>
  <si>
    <t>ENSP00000375573</t>
  </si>
  <si>
    <t xml:space="preserve">SUGT1 </t>
  </si>
  <si>
    <t xml:space="preserve">Isoform 1 of Suppressor of G2 allele of SKP1 homolog </t>
  </si>
  <si>
    <t>IPI00828150 IPI00001672 IPI00791573</t>
  </si>
  <si>
    <t>ENSP00000367208 ENSP00000308067</t>
  </si>
  <si>
    <t>A2A303 Q9P1S2 A8K7W3</t>
  </si>
  <si>
    <t xml:space="preserve">DOCK5 </t>
  </si>
  <si>
    <t xml:space="preserve">Isoform 1 of Dedicator of cytokinesis protein 5 </t>
  </si>
  <si>
    <t>IPI00792788 IPI00746684</t>
  </si>
  <si>
    <t>ENSP00000276440</t>
  </si>
  <si>
    <t>Q5H9P3</t>
  </si>
  <si>
    <t xml:space="preserve">FAM83C </t>
  </si>
  <si>
    <t xml:space="preserve">Protein FAM83C </t>
  </si>
  <si>
    <t>IPI00552930</t>
  </si>
  <si>
    <t>ENSP00000363529</t>
  </si>
  <si>
    <t>Q14D67</t>
  </si>
  <si>
    <t>Q9BQN1</t>
  </si>
  <si>
    <t xml:space="preserve">CLCA1 </t>
  </si>
  <si>
    <t xml:space="preserve">chloride channel, calcium activated, family member 1 precursor </t>
  </si>
  <si>
    <t>IPI00014625</t>
  </si>
  <si>
    <t>ENSP00000234701</t>
  </si>
  <si>
    <t>A8K7I4</t>
  </si>
  <si>
    <t xml:space="preserve">ITIH5L </t>
  </si>
  <si>
    <t xml:space="preserve">Inter-alpha-trypsin inhibitor heavy chain H5-like protein precursor </t>
  </si>
  <si>
    <t>IPI00413385</t>
  </si>
  <si>
    <t>ENSP00000218436</t>
  </si>
  <si>
    <t>Q6UXX5</t>
  </si>
  <si>
    <t xml:space="preserve">EXOC6B </t>
  </si>
  <si>
    <t xml:space="preserve">cDNA FLJ13729 fis, clone PLACE3000121, weakly similar to VESICULAR TRAFFIC CONTROL PROTEIN SEC15 </t>
  </si>
  <si>
    <t>IPI00386393 IPI00852806</t>
  </si>
  <si>
    <t>ENSP00000272427 ENSP00000290144</t>
  </si>
  <si>
    <t>Q9H8D6</t>
  </si>
  <si>
    <t>Q9Y2D4</t>
  </si>
  <si>
    <t xml:space="preserve">ANKRD24 </t>
  </si>
  <si>
    <t xml:space="preserve">Isoform 2 of Ankyrin repeat domain-containing protein 24 </t>
  </si>
  <si>
    <t>IPI00889539 IPI00640360 IPI00291809 IPI00639804 IPI00307770</t>
  </si>
  <si>
    <t>ENSP00000262970 ENSP00000262969</t>
  </si>
  <si>
    <t xml:space="preserve">STK24 </t>
  </si>
  <si>
    <t xml:space="preserve">Isoform A of Serine/threonine-protein kinase 24 </t>
  </si>
  <si>
    <t>IPI00335281 IPI00872754 IPI00012093 IPI00640104 IPI00002212</t>
  </si>
  <si>
    <t>ENSP00000365737 ENSP00000380651 ENSP00000325748 ENSP00000365716 ENSP00000365730</t>
  </si>
  <si>
    <t>Q5U0E6 A8K6Z3 Q5JV93 Q5JV92</t>
  </si>
  <si>
    <t>O00506</t>
  </si>
  <si>
    <t xml:space="preserve">LMO7 </t>
  </si>
  <si>
    <t xml:space="preserve">Isoform 4 of LIM domain only protein 7 </t>
  </si>
  <si>
    <t>IPI00409593 IPI00291802 IPI00552510 IPI00409591 IPI00409590</t>
  </si>
  <si>
    <t>ENSP00000366757 ENSP00000342112 ENSP00000317802 ENSP00000351728 ENSP00000349571</t>
  </si>
  <si>
    <t>Q5TBK6 B1AL98</t>
  </si>
  <si>
    <t xml:space="preserve">SNTB2 </t>
  </si>
  <si>
    <t xml:space="preserve">Isoform 1 of Beta-2-syntrophin </t>
  </si>
  <si>
    <t>IPI00009505</t>
  </si>
  <si>
    <t>ENSP00000338191</t>
  </si>
  <si>
    <t xml:space="preserve">NOV </t>
  </si>
  <si>
    <t xml:space="preserve">Protein NOV homolog precursor </t>
  </si>
  <si>
    <t>IPI00011140</t>
  </si>
  <si>
    <t>ENSP00000259526</t>
  </si>
  <si>
    <t>Q6I9S3</t>
  </si>
  <si>
    <t>P48745</t>
  </si>
  <si>
    <t xml:space="preserve">LOC100132625 </t>
  </si>
  <si>
    <t>IPI00043567</t>
  </si>
  <si>
    <t>ENSP00000348873</t>
  </si>
  <si>
    <t>Q96NB7</t>
  </si>
  <si>
    <t xml:space="preserve">Ig kappa chain V-I region Mev </t>
  </si>
  <si>
    <t>IPI00387105</t>
  </si>
  <si>
    <t>P01612</t>
  </si>
  <si>
    <t xml:space="preserve">Actin-like protein (Fragment) </t>
  </si>
  <si>
    <t>IPI00555874</t>
  </si>
  <si>
    <t>Q562R4</t>
  </si>
  <si>
    <t xml:space="preserve">MICAL3 </t>
  </si>
  <si>
    <t xml:space="preserve">91 kDa protein </t>
  </si>
  <si>
    <t>IPI00853064 IPI00854767 IPI00741791 IPI00177937 IPI00480203</t>
  </si>
  <si>
    <t>ENSP00000383406 ENSP00000207726 ENSP00000372574</t>
  </si>
  <si>
    <t>Q5U4P4</t>
  </si>
  <si>
    <t xml:space="preserve">Similar to Salivary proline-rich protein </t>
  </si>
  <si>
    <t>IPI00742776</t>
  </si>
  <si>
    <t xml:space="preserve">SSSCA1 </t>
  </si>
  <si>
    <t xml:space="preserve">Sjoegren syndrome/scleroderma autoantigen 1 </t>
  </si>
  <si>
    <t>IPI00028412</t>
  </si>
  <si>
    <t>ENSP00000312318</t>
  </si>
  <si>
    <t>O60232</t>
  </si>
  <si>
    <t xml:space="preserve">CCDC88A </t>
  </si>
  <si>
    <t xml:space="preserve">Isoform 1 of Girdin </t>
  </si>
  <si>
    <t>IPI00171134 IPI00654603</t>
  </si>
  <si>
    <t>ENSP00000338728 ENSP00000263630</t>
  </si>
  <si>
    <t>O14997</t>
  </si>
  <si>
    <t xml:space="preserve">MLH1 </t>
  </si>
  <si>
    <t xml:space="preserve">MutL-like 1 protein </t>
  </si>
  <si>
    <t>IPI00792036</t>
  </si>
  <si>
    <t>A8W2K8</t>
  </si>
  <si>
    <t xml:space="preserve">CCDC102B </t>
  </si>
  <si>
    <t xml:space="preserve">Isoform 3 of Coiled-coil domain-containing protein 102B </t>
  </si>
  <si>
    <t>IPI00385048 IPI00479238 IPI00744298 IPI00015595 IPI00643604 IPI00642586</t>
  </si>
  <si>
    <t>ENSP00000351479 ENSP00000316237 ENSP00000353377</t>
  </si>
  <si>
    <t>A1A4H1</t>
  </si>
  <si>
    <t xml:space="preserve">S100A2 </t>
  </si>
  <si>
    <t xml:space="preserve">S100 calcium binding protein A2 </t>
  </si>
  <si>
    <t>IPI00514806 IPI00019869 IPI00873099</t>
  </si>
  <si>
    <t>ENSP00000357696 ENSP00000357700 ENSP00000357697</t>
  </si>
  <si>
    <t>Q5RHS7</t>
  </si>
  <si>
    <t>P29034</t>
  </si>
  <si>
    <t xml:space="preserve">LAMA1 </t>
  </si>
  <si>
    <t xml:space="preserve">Laminin subunit alpha-1 precursor </t>
  </si>
  <si>
    <t>IPI00375294 IPI00790159 IPI00641150</t>
  </si>
  <si>
    <t>ENSP00000374309</t>
  </si>
  <si>
    <t>Q6P6D3</t>
  </si>
  <si>
    <t>P25391</t>
  </si>
  <si>
    <t xml:space="preserve">C1orf128 </t>
  </si>
  <si>
    <t xml:space="preserve">Isoform 2 of UPF0424 protein C1orf128 </t>
  </si>
  <si>
    <t>IPI00643524 IPI00015351</t>
  </si>
  <si>
    <t>ENSP00000363648 ENSP00000246151</t>
  </si>
  <si>
    <t xml:space="preserve">TRYX3 </t>
  </si>
  <si>
    <t xml:space="preserve">Trypsin-X3 precursor </t>
  </si>
  <si>
    <t>IPI00217821</t>
  </si>
  <si>
    <t>ENSP00000307206</t>
  </si>
  <si>
    <t>Q8IYP2</t>
  </si>
  <si>
    <t xml:space="preserve">Ig heavy chain V-III region HIL </t>
  </si>
  <si>
    <t>IPI00382488</t>
  </si>
  <si>
    <t>P01771</t>
  </si>
  <si>
    <t>IPI00852963</t>
  </si>
  <si>
    <t xml:space="preserve">ANAPC7 </t>
  </si>
  <si>
    <t xml:space="preserve">Anaphase-promoting complex subunit 7 </t>
  </si>
  <si>
    <t>IPI00008248</t>
  </si>
  <si>
    <t>ENSP00000346363</t>
  </si>
  <si>
    <t>A5D8X2</t>
  </si>
  <si>
    <t>Q9UJX3</t>
  </si>
</sst>
</file>

<file path=xl/styles.xml><?xml version="1.0" encoding="utf-8"?>
<styleSheet xmlns="http://schemas.openxmlformats.org/spreadsheetml/2006/main">
  <numFmts count="1">
    <numFmt numFmtId="164" formatCode="0.000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color indexed="12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  <xf numFmtId="0" fontId="23" fillId="0" borderId="0"/>
  </cellStyleXfs>
  <cellXfs count="49">
    <xf numFmtId="0" fontId="0" fillId="0" borderId="0" xfId="0"/>
    <xf numFmtId="0" fontId="0" fillId="0" borderId="0" xfId="0" applyAlignment="1">
      <alignment horizontal="center"/>
    </xf>
    <xf numFmtId="0" fontId="16" fillId="0" borderId="0" xfId="0" applyFont="1"/>
    <xf numFmtId="0" fontId="16" fillId="0" borderId="10" xfId="0" applyFont="1" applyBorder="1"/>
    <xf numFmtId="0" fontId="16" fillId="0" borderId="10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16" fillId="0" borderId="0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Border="1"/>
    <xf numFmtId="0" fontId="0" fillId="0" borderId="10" xfId="0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1" xfId="0" applyNumberFormat="1" applyBorder="1" applyAlignment="1">
      <alignment horizontal="center"/>
    </xf>
    <xf numFmtId="0" fontId="0" fillId="0" borderId="11" xfId="42" applyFont="1" applyBorder="1" applyAlignment="1">
      <alignment horizontal="center"/>
    </xf>
    <xf numFmtId="0" fontId="0" fillId="0" borderId="0" xfId="42" applyFont="1" applyAlignment="1">
      <alignment horizontal="center"/>
    </xf>
    <xf numFmtId="0" fontId="18" fillId="0" borderId="11" xfId="42" applyFont="1" applyBorder="1" applyAlignment="1">
      <alignment horizontal="center"/>
    </xf>
    <xf numFmtId="0" fontId="18" fillId="0" borderId="0" xfId="42" applyFont="1" applyAlignment="1">
      <alignment horizontal="center"/>
    </xf>
    <xf numFmtId="0" fontId="0" fillId="0" borderId="11" xfId="42" applyFont="1" applyFill="1" applyBorder="1" applyAlignment="1">
      <alignment horizontal="center"/>
    </xf>
    <xf numFmtId="0" fontId="0" fillId="0" borderId="0" xfId="42" applyFont="1" applyFill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1" xfId="0" applyBorder="1"/>
    <xf numFmtId="0" fontId="20" fillId="0" borderId="0" xfId="0" applyFont="1"/>
    <xf numFmtId="0" fontId="21" fillId="0" borderId="0" xfId="0" applyFont="1"/>
    <xf numFmtId="2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right"/>
    </xf>
    <xf numFmtId="0" fontId="22" fillId="0" borderId="0" xfId="0" applyFont="1" applyAlignment="1">
      <alignment horizontal="right"/>
    </xf>
    <xf numFmtId="0" fontId="19" fillId="0" borderId="0" xfId="0" applyFont="1"/>
    <xf numFmtId="0" fontId="19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4" fillId="33" borderId="12" xfId="43" applyFont="1" applyFill="1" applyBorder="1" applyAlignment="1">
      <alignment vertical="center"/>
    </xf>
    <xf numFmtId="0" fontId="23" fillId="33" borderId="13" xfId="43" applyFill="1" applyBorder="1" applyAlignment="1">
      <alignment vertical="center"/>
    </xf>
    <xf numFmtId="0" fontId="23" fillId="33" borderId="14" xfId="43" applyFill="1" applyBorder="1" applyAlignment="1">
      <alignment vertical="center"/>
    </xf>
    <xf numFmtId="0" fontId="23" fillId="34" borderId="0" xfId="43" applyFill="1"/>
    <xf numFmtId="0" fontId="23" fillId="34" borderId="0" xfId="43" applyFill="1" applyAlignment="1">
      <alignment horizontal="right"/>
    </xf>
    <xf numFmtId="0" fontId="25" fillId="34" borderId="0" xfId="43" applyFont="1" applyFill="1"/>
    <xf numFmtId="0" fontId="24" fillId="34" borderId="15" xfId="43" applyFont="1" applyFill="1" applyBorder="1" applyAlignment="1">
      <alignment horizontal="left" wrapText="1"/>
    </xf>
    <xf numFmtId="49" fontId="24" fillId="34" borderId="15" xfId="43" applyNumberFormat="1" applyFont="1" applyFill="1" applyBorder="1" applyAlignment="1">
      <alignment horizontal="left" wrapText="1"/>
    </xf>
    <xf numFmtId="0" fontId="24" fillId="34" borderId="0" xfId="43" applyFont="1" applyFill="1" applyAlignment="1">
      <alignment vertical="center" wrapText="1"/>
    </xf>
    <xf numFmtId="0" fontId="24" fillId="34" borderId="16" xfId="43" applyFont="1" applyFill="1" applyBorder="1" applyAlignment="1">
      <alignment horizontal="right"/>
    </xf>
    <xf numFmtId="0" fontId="24" fillId="34" borderId="16" xfId="43" applyFont="1" applyFill="1" applyBorder="1"/>
    <xf numFmtId="49" fontId="24" fillId="34" borderId="16" xfId="43" applyNumberFormat="1" applyFont="1" applyFill="1" applyBorder="1"/>
    <xf numFmtId="0" fontId="24" fillId="34" borderId="0" xfId="43" applyFont="1" applyFill="1"/>
    <xf numFmtId="0" fontId="23" fillId="34" borderId="17" xfId="43" applyFill="1" applyBorder="1" applyAlignment="1">
      <alignment horizontal="right"/>
    </xf>
    <xf numFmtId="0" fontId="23" fillId="34" borderId="17" xfId="43" applyFill="1" applyBorder="1"/>
    <xf numFmtId="0" fontId="26" fillId="34" borderId="17" xfId="43" applyFont="1" applyFill="1" applyBorder="1"/>
    <xf numFmtId="49" fontId="23" fillId="34" borderId="17" xfId="43" applyNumberFormat="1" applyFill="1" applyBorder="1"/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/>
    <cellStyle name="Normal 3" xfId="43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333375</xdr:colOff>
      <xdr:row>0</xdr:row>
      <xdr:rowOff>104775</xdr:rowOff>
    </xdr:from>
    <xdr:to>
      <xdr:col>8</xdr:col>
      <xdr:colOff>28575</xdr:colOff>
      <xdr:row>26</xdr:row>
      <xdr:rowOff>104774</xdr:rowOff>
    </xdr:to>
    <xdr:sp macro="" textlink="">
      <xdr:nvSpPr>
        <xdr:cNvPr id="2" name="TextBox 1"/>
        <xdr:cNvSpPr txBox="1"/>
      </xdr:nvSpPr>
      <xdr:spPr>
        <a:xfrm>
          <a:off x="333375" y="104775"/>
          <a:ext cx="4572000" cy="49529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Supplemental Table 2-2. Proteins identified by 2D-LC-MS/MS.</a:t>
          </a:r>
        </a:p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Supplemental Table 3-1. Peptide SRM transitions for Chapter 3 method development experiments.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A: Gel fraction the transition was run in, B: Protein common name, C: Peptide sequence, D: Precursor peptide ion m/</a:t>
          </a:r>
          <a:r>
            <a:rPr lang="en-US" sz="1100" i="1">
              <a:solidFill>
                <a:schemeClr val="dk1"/>
              </a:solidFill>
              <a:latin typeface="+mn-lt"/>
              <a:ea typeface="+mn-ea"/>
              <a:cs typeface="+mn-cs"/>
            </a:rPr>
            <a:t>z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E: Fragment ion m/</a:t>
          </a:r>
          <a:r>
            <a:rPr lang="en-US" sz="1100" i="1">
              <a:solidFill>
                <a:schemeClr val="dk1"/>
              </a:solidFill>
              <a:latin typeface="+mn-lt"/>
              <a:ea typeface="+mn-ea"/>
              <a:cs typeface="+mn-cs"/>
            </a:rPr>
            <a:t>z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Supplemental Table 3-2. Average protein measures, standard deviations and coefficient of variance by fraction. 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H: Total homogenate, SF: Synaptosomal fraction, V: vesicular fraction, P: presynaptic fraction, D: Postsynaptic Density. Average: Average of light/heavy protein ratios for each group. </a:t>
          </a:r>
        </a:p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Supplemental Table 4-3. Peptide SRM transitions for synaptic protein/peptide quantification.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A: Gel fraction the transition was run in, B: Protein common name, C: Peptide sequence, D: Precursor peptide ion m/</a:t>
          </a:r>
          <a:r>
            <a:rPr lang="en-US" sz="1100" i="1">
              <a:solidFill>
                <a:schemeClr val="dk1"/>
              </a:solidFill>
              <a:latin typeface="+mn-lt"/>
              <a:ea typeface="+mn-ea"/>
              <a:cs typeface="+mn-cs"/>
            </a:rPr>
            <a:t>z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E: Fragment ion m/</a:t>
          </a:r>
          <a:r>
            <a:rPr lang="en-US" sz="1100" i="1">
              <a:solidFill>
                <a:schemeClr val="dk1"/>
              </a:solidFill>
              <a:latin typeface="+mn-lt"/>
              <a:ea typeface="+mn-ea"/>
              <a:cs typeface="+mn-cs"/>
            </a:rPr>
            <a:t>z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Supplemental Table 4-4. Peptide SRM transitions for quantification of additional proteins/peptides in to total homogenate fractions.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A: Gel fraction the transition was run in, B: Protein common name, C: Peptide sequence, D: Precursor peptide ion m/</a:t>
          </a:r>
          <a:r>
            <a:rPr lang="en-US" sz="1100" i="1">
              <a:solidFill>
                <a:schemeClr val="dk1"/>
              </a:solidFill>
              <a:latin typeface="+mn-lt"/>
              <a:ea typeface="+mn-ea"/>
              <a:cs typeface="+mn-cs"/>
            </a:rPr>
            <a:t>z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E: Fragment ion m/</a:t>
          </a:r>
          <a:r>
            <a:rPr lang="en-US" sz="1100" i="1">
              <a:solidFill>
                <a:schemeClr val="dk1"/>
              </a:solidFill>
              <a:latin typeface="+mn-lt"/>
              <a:ea typeface="+mn-ea"/>
              <a:cs typeface="+mn-cs"/>
            </a:rPr>
            <a:t>z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Supplemental Table 4-5. Beta tubulin-normalized protein values measured in whole tissue homogenates from 15 control and 14 SCZ subjects. 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1: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Diagnosis, C= Control, S: SCZ,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A: Official Gene Symbol, B: Common Protein Name, AG: average of control values, AH: average of SCZ values, AJ, Ratio of [SCZ average]/[Control average]. Note, values for subject #2 (SCZ) are not shown, as it was dropped from analysis for technical reasons (See Chapter 4, section 4-1).</a:t>
          </a:r>
        </a:p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Supplemental Table 4-6. Protein enrichment values from 9 pairs of SCZ and control subjects</a:t>
          </a:r>
          <a:r>
            <a:rPr lang="en-US" sz="1100" b="0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1: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Diagnosis, C= Control, S: SCZ,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A: Official Gene Symbol.  Subject #14 was dropped due to poor enrichment of PSD95 (DLG4), NR1 (GRIN1) and CaMKIIA (CAMKIIA). </a:t>
          </a: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>
      <selection activeCell="K10" sqref="K10"/>
    </sheetView>
  </sheetViews>
  <sheetFormatPr defaultRowHeight="1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1863"/>
  <sheetViews>
    <sheetView workbookViewId="0"/>
  </sheetViews>
  <sheetFormatPr defaultRowHeight="12.75"/>
  <cols>
    <col min="1" max="1" width="9.140625" style="36"/>
    <col min="2" max="2" width="12.85546875" style="35" customWidth="1"/>
    <col min="3" max="3" width="11.28515625" style="35" customWidth="1"/>
    <col min="4" max="4" width="9.140625" style="35"/>
    <col min="5" max="5" width="15.7109375" style="35" customWidth="1"/>
    <col min="6" max="6" width="16.42578125" style="35" customWidth="1"/>
    <col min="7" max="7" width="15" style="35" customWidth="1"/>
    <col min="8" max="8" width="81.7109375" style="35" customWidth="1"/>
    <col min="9" max="9" width="17.28515625" style="35" customWidth="1"/>
    <col min="10" max="12" width="21" style="35" customWidth="1"/>
    <col min="13" max="257" width="9.140625" style="35"/>
    <col min="258" max="258" width="12.85546875" style="35" customWidth="1"/>
    <col min="259" max="259" width="11.28515625" style="35" customWidth="1"/>
    <col min="260" max="260" width="9.140625" style="35"/>
    <col min="261" max="261" width="15.7109375" style="35" customWidth="1"/>
    <col min="262" max="262" width="16.42578125" style="35" customWidth="1"/>
    <col min="263" max="263" width="15" style="35" customWidth="1"/>
    <col min="264" max="264" width="81.7109375" style="35" customWidth="1"/>
    <col min="265" max="265" width="17.28515625" style="35" customWidth="1"/>
    <col min="266" max="268" width="21" style="35" customWidth="1"/>
    <col min="269" max="513" width="9.140625" style="35"/>
    <col min="514" max="514" width="12.85546875" style="35" customWidth="1"/>
    <col min="515" max="515" width="11.28515625" style="35" customWidth="1"/>
    <col min="516" max="516" width="9.140625" style="35"/>
    <col min="517" max="517" width="15.7109375" style="35" customWidth="1"/>
    <col min="518" max="518" width="16.42578125" style="35" customWidth="1"/>
    <col min="519" max="519" width="15" style="35" customWidth="1"/>
    <col min="520" max="520" width="81.7109375" style="35" customWidth="1"/>
    <col min="521" max="521" width="17.28515625" style="35" customWidth="1"/>
    <col min="522" max="524" width="21" style="35" customWidth="1"/>
    <col min="525" max="769" width="9.140625" style="35"/>
    <col min="770" max="770" width="12.85546875" style="35" customWidth="1"/>
    <col min="771" max="771" width="11.28515625" style="35" customWidth="1"/>
    <col min="772" max="772" width="9.140625" style="35"/>
    <col min="773" max="773" width="15.7109375" style="35" customWidth="1"/>
    <col min="774" max="774" width="16.42578125" style="35" customWidth="1"/>
    <col min="775" max="775" width="15" style="35" customWidth="1"/>
    <col min="776" max="776" width="81.7109375" style="35" customWidth="1"/>
    <col min="777" max="777" width="17.28515625" style="35" customWidth="1"/>
    <col min="778" max="780" width="21" style="35" customWidth="1"/>
    <col min="781" max="1025" width="9.140625" style="35"/>
    <col min="1026" max="1026" width="12.85546875" style="35" customWidth="1"/>
    <col min="1027" max="1027" width="11.28515625" style="35" customWidth="1"/>
    <col min="1028" max="1028" width="9.140625" style="35"/>
    <col min="1029" max="1029" width="15.7109375" style="35" customWidth="1"/>
    <col min="1030" max="1030" width="16.42578125" style="35" customWidth="1"/>
    <col min="1031" max="1031" width="15" style="35" customWidth="1"/>
    <col min="1032" max="1032" width="81.7109375" style="35" customWidth="1"/>
    <col min="1033" max="1033" width="17.28515625" style="35" customWidth="1"/>
    <col min="1034" max="1036" width="21" style="35" customWidth="1"/>
    <col min="1037" max="1281" width="9.140625" style="35"/>
    <col min="1282" max="1282" width="12.85546875" style="35" customWidth="1"/>
    <col min="1283" max="1283" width="11.28515625" style="35" customWidth="1"/>
    <col min="1284" max="1284" width="9.140625" style="35"/>
    <col min="1285" max="1285" width="15.7109375" style="35" customWidth="1"/>
    <col min="1286" max="1286" width="16.42578125" style="35" customWidth="1"/>
    <col min="1287" max="1287" width="15" style="35" customWidth="1"/>
    <col min="1288" max="1288" width="81.7109375" style="35" customWidth="1"/>
    <col min="1289" max="1289" width="17.28515625" style="35" customWidth="1"/>
    <col min="1290" max="1292" width="21" style="35" customWidth="1"/>
    <col min="1293" max="1537" width="9.140625" style="35"/>
    <col min="1538" max="1538" width="12.85546875" style="35" customWidth="1"/>
    <col min="1539" max="1539" width="11.28515625" style="35" customWidth="1"/>
    <col min="1540" max="1540" width="9.140625" style="35"/>
    <col min="1541" max="1541" width="15.7109375" style="35" customWidth="1"/>
    <col min="1542" max="1542" width="16.42578125" style="35" customWidth="1"/>
    <col min="1543" max="1543" width="15" style="35" customWidth="1"/>
    <col min="1544" max="1544" width="81.7109375" style="35" customWidth="1"/>
    <col min="1545" max="1545" width="17.28515625" style="35" customWidth="1"/>
    <col min="1546" max="1548" width="21" style="35" customWidth="1"/>
    <col min="1549" max="1793" width="9.140625" style="35"/>
    <col min="1794" max="1794" width="12.85546875" style="35" customWidth="1"/>
    <col min="1795" max="1795" width="11.28515625" style="35" customWidth="1"/>
    <col min="1796" max="1796" width="9.140625" style="35"/>
    <col min="1797" max="1797" width="15.7109375" style="35" customWidth="1"/>
    <col min="1798" max="1798" width="16.42578125" style="35" customWidth="1"/>
    <col min="1799" max="1799" width="15" style="35" customWidth="1"/>
    <col min="1800" max="1800" width="81.7109375" style="35" customWidth="1"/>
    <col min="1801" max="1801" width="17.28515625" style="35" customWidth="1"/>
    <col min="1802" max="1804" width="21" style="35" customWidth="1"/>
    <col min="1805" max="2049" width="9.140625" style="35"/>
    <col min="2050" max="2050" width="12.85546875" style="35" customWidth="1"/>
    <col min="2051" max="2051" width="11.28515625" style="35" customWidth="1"/>
    <col min="2052" max="2052" width="9.140625" style="35"/>
    <col min="2053" max="2053" width="15.7109375" style="35" customWidth="1"/>
    <col min="2054" max="2054" width="16.42578125" style="35" customWidth="1"/>
    <col min="2055" max="2055" width="15" style="35" customWidth="1"/>
    <col min="2056" max="2056" width="81.7109375" style="35" customWidth="1"/>
    <col min="2057" max="2057" width="17.28515625" style="35" customWidth="1"/>
    <col min="2058" max="2060" width="21" style="35" customWidth="1"/>
    <col min="2061" max="2305" width="9.140625" style="35"/>
    <col min="2306" max="2306" width="12.85546875" style="35" customWidth="1"/>
    <col min="2307" max="2307" width="11.28515625" style="35" customWidth="1"/>
    <col min="2308" max="2308" width="9.140625" style="35"/>
    <col min="2309" max="2309" width="15.7109375" style="35" customWidth="1"/>
    <col min="2310" max="2310" width="16.42578125" style="35" customWidth="1"/>
    <col min="2311" max="2311" width="15" style="35" customWidth="1"/>
    <col min="2312" max="2312" width="81.7109375" style="35" customWidth="1"/>
    <col min="2313" max="2313" width="17.28515625" style="35" customWidth="1"/>
    <col min="2314" max="2316" width="21" style="35" customWidth="1"/>
    <col min="2317" max="2561" width="9.140625" style="35"/>
    <col min="2562" max="2562" width="12.85546875" style="35" customWidth="1"/>
    <col min="2563" max="2563" width="11.28515625" style="35" customWidth="1"/>
    <col min="2564" max="2564" width="9.140625" style="35"/>
    <col min="2565" max="2565" width="15.7109375" style="35" customWidth="1"/>
    <col min="2566" max="2566" width="16.42578125" style="35" customWidth="1"/>
    <col min="2567" max="2567" width="15" style="35" customWidth="1"/>
    <col min="2568" max="2568" width="81.7109375" style="35" customWidth="1"/>
    <col min="2569" max="2569" width="17.28515625" style="35" customWidth="1"/>
    <col min="2570" max="2572" width="21" style="35" customWidth="1"/>
    <col min="2573" max="2817" width="9.140625" style="35"/>
    <col min="2818" max="2818" width="12.85546875" style="35" customWidth="1"/>
    <col min="2819" max="2819" width="11.28515625" style="35" customWidth="1"/>
    <col min="2820" max="2820" width="9.140625" style="35"/>
    <col min="2821" max="2821" width="15.7109375" style="35" customWidth="1"/>
    <col min="2822" max="2822" width="16.42578125" style="35" customWidth="1"/>
    <col min="2823" max="2823" width="15" style="35" customWidth="1"/>
    <col min="2824" max="2824" width="81.7109375" style="35" customWidth="1"/>
    <col min="2825" max="2825" width="17.28515625" style="35" customWidth="1"/>
    <col min="2826" max="2828" width="21" style="35" customWidth="1"/>
    <col min="2829" max="3073" width="9.140625" style="35"/>
    <col min="3074" max="3074" width="12.85546875" style="35" customWidth="1"/>
    <col min="3075" max="3075" width="11.28515625" style="35" customWidth="1"/>
    <col min="3076" max="3076" width="9.140625" style="35"/>
    <col min="3077" max="3077" width="15.7109375" style="35" customWidth="1"/>
    <col min="3078" max="3078" width="16.42578125" style="35" customWidth="1"/>
    <col min="3079" max="3079" width="15" style="35" customWidth="1"/>
    <col min="3080" max="3080" width="81.7109375" style="35" customWidth="1"/>
    <col min="3081" max="3081" width="17.28515625" style="35" customWidth="1"/>
    <col min="3082" max="3084" width="21" style="35" customWidth="1"/>
    <col min="3085" max="3329" width="9.140625" style="35"/>
    <col min="3330" max="3330" width="12.85546875" style="35" customWidth="1"/>
    <col min="3331" max="3331" width="11.28515625" style="35" customWidth="1"/>
    <col min="3332" max="3332" width="9.140625" style="35"/>
    <col min="3333" max="3333" width="15.7109375" style="35" customWidth="1"/>
    <col min="3334" max="3334" width="16.42578125" style="35" customWidth="1"/>
    <col min="3335" max="3335" width="15" style="35" customWidth="1"/>
    <col min="3336" max="3336" width="81.7109375" style="35" customWidth="1"/>
    <col min="3337" max="3337" width="17.28515625" style="35" customWidth="1"/>
    <col min="3338" max="3340" width="21" style="35" customWidth="1"/>
    <col min="3341" max="3585" width="9.140625" style="35"/>
    <col min="3586" max="3586" width="12.85546875" style="35" customWidth="1"/>
    <col min="3587" max="3587" width="11.28515625" style="35" customWidth="1"/>
    <col min="3588" max="3588" width="9.140625" style="35"/>
    <col min="3589" max="3589" width="15.7109375" style="35" customWidth="1"/>
    <col min="3590" max="3590" width="16.42578125" style="35" customWidth="1"/>
    <col min="3591" max="3591" width="15" style="35" customWidth="1"/>
    <col min="3592" max="3592" width="81.7109375" style="35" customWidth="1"/>
    <col min="3593" max="3593" width="17.28515625" style="35" customWidth="1"/>
    <col min="3594" max="3596" width="21" style="35" customWidth="1"/>
    <col min="3597" max="3841" width="9.140625" style="35"/>
    <col min="3842" max="3842" width="12.85546875" style="35" customWidth="1"/>
    <col min="3843" max="3843" width="11.28515625" style="35" customWidth="1"/>
    <col min="3844" max="3844" width="9.140625" style="35"/>
    <col min="3845" max="3845" width="15.7109375" style="35" customWidth="1"/>
    <col min="3846" max="3846" width="16.42578125" style="35" customWidth="1"/>
    <col min="3847" max="3847" width="15" style="35" customWidth="1"/>
    <col min="3848" max="3848" width="81.7109375" style="35" customWidth="1"/>
    <col min="3849" max="3849" width="17.28515625" style="35" customWidth="1"/>
    <col min="3850" max="3852" width="21" style="35" customWidth="1"/>
    <col min="3853" max="4097" width="9.140625" style="35"/>
    <col min="4098" max="4098" width="12.85546875" style="35" customWidth="1"/>
    <col min="4099" max="4099" width="11.28515625" style="35" customWidth="1"/>
    <col min="4100" max="4100" width="9.140625" style="35"/>
    <col min="4101" max="4101" width="15.7109375" style="35" customWidth="1"/>
    <col min="4102" max="4102" width="16.42578125" style="35" customWidth="1"/>
    <col min="4103" max="4103" width="15" style="35" customWidth="1"/>
    <col min="4104" max="4104" width="81.7109375" style="35" customWidth="1"/>
    <col min="4105" max="4105" width="17.28515625" style="35" customWidth="1"/>
    <col min="4106" max="4108" width="21" style="35" customWidth="1"/>
    <col min="4109" max="4353" width="9.140625" style="35"/>
    <col min="4354" max="4354" width="12.85546875" style="35" customWidth="1"/>
    <col min="4355" max="4355" width="11.28515625" style="35" customWidth="1"/>
    <col min="4356" max="4356" width="9.140625" style="35"/>
    <col min="4357" max="4357" width="15.7109375" style="35" customWidth="1"/>
    <col min="4358" max="4358" width="16.42578125" style="35" customWidth="1"/>
    <col min="4359" max="4359" width="15" style="35" customWidth="1"/>
    <col min="4360" max="4360" width="81.7109375" style="35" customWidth="1"/>
    <col min="4361" max="4361" width="17.28515625" style="35" customWidth="1"/>
    <col min="4362" max="4364" width="21" style="35" customWidth="1"/>
    <col min="4365" max="4609" width="9.140625" style="35"/>
    <col min="4610" max="4610" width="12.85546875" style="35" customWidth="1"/>
    <col min="4611" max="4611" width="11.28515625" style="35" customWidth="1"/>
    <col min="4612" max="4612" width="9.140625" style="35"/>
    <col min="4613" max="4613" width="15.7109375" style="35" customWidth="1"/>
    <col min="4614" max="4614" width="16.42578125" style="35" customWidth="1"/>
    <col min="4615" max="4615" width="15" style="35" customWidth="1"/>
    <col min="4616" max="4616" width="81.7109375" style="35" customWidth="1"/>
    <col min="4617" max="4617" width="17.28515625" style="35" customWidth="1"/>
    <col min="4618" max="4620" width="21" style="35" customWidth="1"/>
    <col min="4621" max="4865" width="9.140625" style="35"/>
    <col min="4866" max="4866" width="12.85546875" style="35" customWidth="1"/>
    <col min="4867" max="4867" width="11.28515625" style="35" customWidth="1"/>
    <col min="4868" max="4868" width="9.140625" style="35"/>
    <col min="4869" max="4869" width="15.7109375" style="35" customWidth="1"/>
    <col min="4870" max="4870" width="16.42578125" style="35" customWidth="1"/>
    <col min="4871" max="4871" width="15" style="35" customWidth="1"/>
    <col min="4872" max="4872" width="81.7109375" style="35" customWidth="1"/>
    <col min="4873" max="4873" width="17.28515625" style="35" customWidth="1"/>
    <col min="4874" max="4876" width="21" style="35" customWidth="1"/>
    <col min="4877" max="5121" width="9.140625" style="35"/>
    <col min="5122" max="5122" width="12.85546875" style="35" customWidth="1"/>
    <col min="5123" max="5123" width="11.28515625" style="35" customWidth="1"/>
    <col min="5124" max="5124" width="9.140625" style="35"/>
    <col min="5125" max="5125" width="15.7109375" style="35" customWidth="1"/>
    <col min="5126" max="5126" width="16.42578125" style="35" customWidth="1"/>
    <col min="5127" max="5127" width="15" style="35" customWidth="1"/>
    <col min="5128" max="5128" width="81.7109375" style="35" customWidth="1"/>
    <col min="5129" max="5129" width="17.28515625" style="35" customWidth="1"/>
    <col min="5130" max="5132" width="21" style="35" customWidth="1"/>
    <col min="5133" max="5377" width="9.140625" style="35"/>
    <col min="5378" max="5378" width="12.85546875" style="35" customWidth="1"/>
    <col min="5379" max="5379" width="11.28515625" style="35" customWidth="1"/>
    <col min="5380" max="5380" width="9.140625" style="35"/>
    <col min="5381" max="5381" width="15.7109375" style="35" customWidth="1"/>
    <col min="5382" max="5382" width="16.42578125" style="35" customWidth="1"/>
    <col min="5383" max="5383" width="15" style="35" customWidth="1"/>
    <col min="5384" max="5384" width="81.7109375" style="35" customWidth="1"/>
    <col min="5385" max="5385" width="17.28515625" style="35" customWidth="1"/>
    <col min="5386" max="5388" width="21" style="35" customWidth="1"/>
    <col min="5389" max="5633" width="9.140625" style="35"/>
    <col min="5634" max="5634" width="12.85546875" style="35" customWidth="1"/>
    <col min="5635" max="5635" width="11.28515625" style="35" customWidth="1"/>
    <col min="5636" max="5636" width="9.140625" style="35"/>
    <col min="5637" max="5637" width="15.7109375" style="35" customWidth="1"/>
    <col min="5638" max="5638" width="16.42578125" style="35" customWidth="1"/>
    <col min="5639" max="5639" width="15" style="35" customWidth="1"/>
    <col min="5640" max="5640" width="81.7109375" style="35" customWidth="1"/>
    <col min="5641" max="5641" width="17.28515625" style="35" customWidth="1"/>
    <col min="5642" max="5644" width="21" style="35" customWidth="1"/>
    <col min="5645" max="5889" width="9.140625" style="35"/>
    <col min="5890" max="5890" width="12.85546875" style="35" customWidth="1"/>
    <col min="5891" max="5891" width="11.28515625" style="35" customWidth="1"/>
    <col min="5892" max="5892" width="9.140625" style="35"/>
    <col min="5893" max="5893" width="15.7109375" style="35" customWidth="1"/>
    <col min="5894" max="5894" width="16.42578125" style="35" customWidth="1"/>
    <col min="5895" max="5895" width="15" style="35" customWidth="1"/>
    <col min="5896" max="5896" width="81.7109375" style="35" customWidth="1"/>
    <col min="5897" max="5897" width="17.28515625" style="35" customWidth="1"/>
    <col min="5898" max="5900" width="21" style="35" customWidth="1"/>
    <col min="5901" max="6145" width="9.140625" style="35"/>
    <col min="6146" max="6146" width="12.85546875" style="35" customWidth="1"/>
    <col min="6147" max="6147" width="11.28515625" style="35" customWidth="1"/>
    <col min="6148" max="6148" width="9.140625" style="35"/>
    <col min="6149" max="6149" width="15.7109375" style="35" customWidth="1"/>
    <col min="6150" max="6150" width="16.42578125" style="35" customWidth="1"/>
    <col min="6151" max="6151" width="15" style="35" customWidth="1"/>
    <col min="6152" max="6152" width="81.7109375" style="35" customWidth="1"/>
    <col min="6153" max="6153" width="17.28515625" style="35" customWidth="1"/>
    <col min="6154" max="6156" width="21" style="35" customWidth="1"/>
    <col min="6157" max="6401" width="9.140625" style="35"/>
    <col min="6402" max="6402" width="12.85546875" style="35" customWidth="1"/>
    <col min="6403" max="6403" width="11.28515625" style="35" customWidth="1"/>
    <col min="6404" max="6404" width="9.140625" style="35"/>
    <col min="6405" max="6405" width="15.7109375" style="35" customWidth="1"/>
    <col min="6406" max="6406" width="16.42578125" style="35" customWidth="1"/>
    <col min="6407" max="6407" width="15" style="35" customWidth="1"/>
    <col min="6408" max="6408" width="81.7109375" style="35" customWidth="1"/>
    <col min="6409" max="6409" width="17.28515625" style="35" customWidth="1"/>
    <col min="6410" max="6412" width="21" style="35" customWidth="1"/>
    <col min="6413" max="6657" width="9.140625" style="35"/>
    <col min="6658" max="6658" width="12.85546875" style="35" customWidth="1"/>
    <col min="6659" max="6659" width="11.28515625" style="35" customWidth="1"/>
    <col min="6660" max="6660" width="9.140625" style="35"/>
    <col min="6661" max="6661" width="15.7109375" style="35" customWidth="1"/>
    <col min="6662" max="6662" width="16.42578125" style="35" customWidth="1"/>
    <col min="6663" max="6663" width="15" style="35" customWidth="1"/>
    <col min="6664" max="6664" width="81.7109375" style="35" customWidth="1"/>
    <col min="6665" max="6665" width="17.28515625" style="35" customWidth="1"/>
    <col min="6666" max="6668" width="21" style="35" customWidth="1"/>
    <col min="6669" max="6913" width="9.140625" style="35"/>
    <col min="6914" max="6914" width="12.85546875" style="35" customWidth="1"/>
    <col min="6915" max="6915" width="11.28515625" style="35" customWidth="1"/>
    <col min="6916" max="6916" width="9.140625" style="35"/>
    <col min="6917" max="6917" width="15.7109375" style="35" customWidth="1"/>
    <col min="6918" max="6918" width="16.42578125" style="35" customWidth="1"/>
    <col min="6919" max="6919" width="15" style="35" customWidth="1"/>
    <col min="6920" max="6920" width="81.7109375" style="35" customWidth="1"/>
    <col min="6921" max="6921" width="17.28515625" style="35" customWidth="1"/>
    <col min="6922" max="6924" width="21" style="35" customWidth="1"/>
    <col min="6925" max="7169" width="9.140625" style="35"/>
    <col min="7170" max="7170" width="12.85546875" style="35" customWidth="1"/>
    <col min="7171" max="7171" width="11.28515625" style="35" customWidth="1"/>
    <col min="7172" max="7172" width="9.140625" style="35"/>
    <col min="7173" max="7173" width="15.7109375" style="35" customWidth="1"/>
    <col min="7174" max="7174" width="16.42578125" style="35" customWidth="1"/>
    <col min="7175" max="7175" width="15" style="35" customWidth="1"/>
    <col min="7176" max="7176" width="81.7109375" style="35" customWidth="1"/>
    <col min="7177" max="7177" width="17.28515625" style="35" customWidth="1"/>
    <col min="7178" max="7180" width="21" style="35" customWidth="1"/>
    <col min="7181" max="7425" width="9.140625" style="35"/>
    <col min="7426" max="7426" width="12.85546875" style="35" customWidth="1"/>
    <col min="7427" max="7427" width="11.28515625" style="35" customWidth="1"/>
    <col min="7428" max="7428" width="9.140625" style="35"/>
    <col min="7429" max="7429" width="15.7109375" style="35" customWidth="1"/>
    <col min="7430" max="7430" width="16.42578125" style="35" customWidth="1"/>
    <col min="7431" max="7431" width="15" style="35" customWidth="1"/>
    <col min="7432" max="7432" width="81.7109375" style="35" customWidth="1"/>
    <col min="7433" max="7433" width="17.28515625" style="35" customWidth="1"/>
    <col min="7434" max="7436" width="21" style="35" customWidth="1"/>
    <col min="7437" max="7681" width="9.140625" style="35"/>
    <col min="7682" max="7682" width="12.85546875" style="35" customWidth="1"/>
    <col min="7683" max="7683" width="11.28515625" style="35" customWidth="1"/>
    <col min="7684" max="7684" width="9.140625" style="35"/>
    <col min="7685" max="7685" width="15.7109375" style="35" customWidth="1"/>
    <col min="7686" max="7686" width="16.42578125" style="35" customWidth="1"/>
    <col min="7687" max="7687" width="15" style="35" customWidth="1"/>
    <col min="7688" max="7688" width="81.7109375" style="35" customWidth="1"/>
    <col min="7689" max="7689" width="17.28515625" style="35" customWidth="1"/>
    <col min="7690" max="7692" width="21" style="35" customWidth="1"/>
    <col min="7693" max="7937" width="9.140625" style="35"/>
    <col min="7938" max="7938" width="12.85546875" style="35" customWidth="1"/>
    <col min="7939" max="7939" width="11.28515625" style="35" customWidth="1"/>
    <col min="7940" max="7940" width="9.140625" style="35"/>
    <col min="7941" max="7941" width="15.7109375" style="35" customWidth="1"/>
    <col min="7942" max="7942" width="16.42578125" style="35" customWidth="1"/>
    <col min="7943" max="7943" width="15" style="35" customWidth="1"/>
    <col min="7944" max="7944" width="81.7109375" style="35" customWidth="1"/>
    <col min="7945" max="7945" width="17.28515625" style="35" customWidth="1"/>
    <col min="7946" max="7948" width="21" style="35" customWidth="1"/>
    <col min="7949" max="8193" width="9.140625" style="35"/>
    <col min="8194" max="8194" width="12.85546875" style="35" customWidth="1"/>
    <col min="8195" max="8195" width="11.28515625" style="35" customWidth="1"/>
    <col min="8196" max="8196" width="9.140625" style="35"/>
    <col min="8197" max="8197" width="15.7109375" style="35" customWidth="1"/>
    <col min="8198" max="8198" width="16.42578125" style="35" customWidth="1"/>
    <col min="8199" max="8199" width="15" style="35" customWidth="1"/>
    <col min="8200" max="8200" width="81.7109375" style="35" customWidth="1"/>
    <col min="8201" max="8201" width="17.28515625" style="35" customWidth="1"/>
    <col min="8202" max="8204" width="21" style="35" customWidth="1"/>
    <col min="8205" max="8449" width="9.140625" style="35"/>
    <col min="8450" max="8450" width="12.85546875" style="35" customWidth="1"/>
    <col min="8451" max="8451" width="11.28515625" style="35" customWidth="1"/>
    <col min="8452" max="8452" width="9.140625" style="35"/>
    <col min="8453" max="8453" width="15.7109375" style="35" customWidth="1"/>
    <col min="8454" max="8454" width="16.42578125" style="35" customWidth="1"/>
    <col min="8455" max="8455" width="15" style="35" customWidth="1"/>
    <col min="8456" max="8456" width="81.7109375" style="35" customWidth="1"/>
    <col min="8457" max="8457" width="17.28515625" style="35" customWidth="1"/>
    <col min="8458" max="8460" width="21" style="35" customWidth="1"/>
    <col min="8461" max="8705" width="9.140625" style="35"/>
    <col min="8706" max="8706" width="12.85546875" style="35" customWidth="1"/>
    <col min="8707" max="8707" width="11.28515625" style="35" customWidth="1"/>
    <col min="8708" max="8708" width="9.140625" style="35"/>
    <col min="8709" max="8709" width="15.7109375" style="35" customWidth="1"/>
    <col min="8710" max="8710" width="16.42578125" style="35" customWidth="1"/>
    <col min="8711" max="8711" width="15" style="35" customWidth="1"/>
    <col min="8712" max="8712" width="81.7109375" style="35" customWidth="1"/>
    <col min="8713" max="8713" width="17.28515625" style="35" customWidth="1"/>
    <col min="8714" max="8716" width="21" style="35" customWidth="1"/>
    <col min="8717" max="8961" width="9.140625" style="35"/>
    <col min="8962" max="8962" width="12.85546875" style="35" customWidth="1"/>
    <col min="8963" max="8963" width="11.28515625" style="35" customWidth="1"/>
    <col min="8964" max="8964" width="9.140625" style="35"/>
    <col min="8965" max="8965" width="15.7109375" style="35" customWidth="1"/>
    <col min="8966" max="8966" width="16.42578125" style="35" customWidth="1"/>
    <col min="8967" max="8967" width="15" style="35" customWidth="1"/>
    <col min="8968" max="8968" width="81.7109375" style="35" customWidth="1"/>
    <col min="8969" max="8969" width="17.28515625" style="35" customWidth="1"/>
    <col min="8970" max="8972" width="21" style="35" customWidth="1"/>
    <col min="8973" max="9217" width="9.140625" style="35"/>
    <col min="9218" max="9218" width="12.85546875" style="35" customWidth="1"/>
    <col min="9219" max="9219" width="11.28515625" style="35" customWidth="1"/>
    <col min="9220" max="9220" width="9.140625" style="35"/>
    <col min="9221" max="9221" width="15.7109375" style="35" customWidth="1"/>
    <col min="9222" max="9222" width="16.42578125" style="35" customWidth="1"/>
    <col min="9223" max="9223" width="15" style="35" customWidth="1"/>
    <col min="9224" max="9224" width="81.7109375" style="35" customWidth="1"/>
    <col min="9225" max="9225" width="17.28515625" style="35" customWidth="1"/>
    <col min="9226" max="9228" width="21" style="35" customWidth="1"/>
    <col min="9229" max="9473" width="9.140625" style="35"/>
    <col min="9474" max="9474" width="12.85546875" style="35" customWidth="1"/>
    <col min="9475" max="9475" width="11.28515625" style="35" customWidth="1"/>
    <col min="9476" max="9476" width="9.140625" style="35"/>
    <col min="9477" max="9477" width="15.7109375" style="35" customWidth="1"/>
    <col min="9478" max="9478" width="16.42578125" style="35" customWidth="1"/>
    <col min="9479" max="9479" width="15" style="35" customWidth="1"/>
    <col min="9480" max="9480" width="81.7109375" style="35" customWidth="1"/>
    <col min="9481" max="9481" width="17.28515625" style="35" customWidth="1"/>
    <col min="9482" max="9484" width="21" style="35" customWidth="1"/>
    <col min="9485" max="9729" width="9.140625" style="35"/>
    <col min="9730" max="9730" width="12.85546875" style="35" customWidth="1"/>
    <col min="9731" max="9731" width="11.28515625" style="35" customWidth="1"/>
    <col min="9732" max="9732" width="9.140625" style="35"/>
    <col min="9733" max="9733" width="15.7109375" style="35" customWidth="1"/>
    <col min="9734" max="9734" width="16.42578125" style="35" customWidth="1"/>
    <col min="9735" max="9735" width="15" style="35" customWidth="1"/>
    <col min="9736" max="9736" width="81.7109375" style="35" customWidth="1"/>
    <col min="9737" max="9737" width="17.28515625" style="35" customWidth="1"/>
    <col min="9738" max="9740" width="21" style="35" customWidth="1"/>
    <col min="9741" max="9985" width="9.140625" style="35"/>
    <col min="9986" max="9986" width="12.85546875" style="35" customWidth="1"/>
    <col min="9987" max="9987" width="11.28515625" style="35" customWidth="1"/>
    <col min="9988" max="9988" width="9.140625" style="35"/>
    <col min="9989" max="9989" width="15.7109375" style="35" customWidth="1"/>
    <col min="9990" max="9990" width="16.42578125" style="35" customWidth="1"/>
    <col min="9991" max="9991" width="15" style="35" customWidth="1"/>
    <col min="9992" max="9992" width="81.7109375" style="35" customWidth="1"/>
    <col min="9993" max="9993" width="17.28515625" style="35" customWidth="1"/>
    <col min="9994" max="9996" width="21" style="35" customWidth="1"/>
    <col min="9997" max="10241" width="9.140625" style="35"/>
    <col min="10242" max="10242" width="12.85546875" style="35" customWidth="1"/>
    <col min="10243" max="10243" width="11.28515625" style="35" customWidth="1"/>
    <col min="10244" max="10244" width="9.140625" style="35"/>
    <col min="10245" max="10245" width="15.7109375" style="35" customWidth="1"/>
    <col min="10246" max="10246" width="16.42578125" style="35" customWidth="1"/>
    <col min="10247" max="10247" width="15" style="35" customWidth="1"/>
    <col min="10248" max="10248" width="81.7109375" style="35" customWidth="1"/>
    <col min="10249" max="10249" width="17.28515625" style="35" customWidth="1"/>
    <col min="10250" max="10252" width="21" style="35" customWidth="1"/>
    <col min="10253" max="10497" width="9.140625" style="35"/>
    <col min="10498" max="10498" width="12.85546875" style="35" customWidth="1"/>
    <col min="10499" max="10499" width="11.28515625" style="35" customWidth="1"/>
    <col min="10500" max="10500" width="9.140625" style="35"/>
    <col min="10501" max="10501" width="15.7109375" style="35" customWidth="1"/>
    <col min="10502" max="10502" width="16.42578125" style="35" customWidth="1"/>
    <col min="10503" max="10503" width="15" style="35" customWidth="1"/>
    <col min="10504" max="10504" width="81.7109375" style="35" customWidth="1"/>
    <col min="10505" max="10505" width="17.28515625" style="35" customWidth="1"/>
    <col min="10506" max="10508" width="21" style="35" customWidth="1"/>
    <col min="10509" max="10753" width="9.140625" style="35"/>
    <col min="10754" max="10754" width="12.85546875" style="35" customWidth="1"/>
    <col min="10755" max="10755" width="11.28515625" style="35" customWidth="1"/>
    <col min="10756" max="10756" width="9.140625" style="35"/>
    <col min="10757" max="10757" width="15.7109375" style="35" customWidth="1"/>
    <col min="10758" max="10758" width="16.42578125" style="35" customWidth="1"/>
    <col min="10759" max="10759" width="15" style="35" customWidth="1"/>
    <col min="10760" max="10760" width="81.7109375" style="35" customWidth="1"/>
    <col min="10761" max="10761" width="17.28515625" style="35" customWidth="1"/>
    <col min="10762" max="10764" width="21" style="35" customWidth="1"/>
    <col min="10765" max="11009" width="9.140625" style="35"/>
    <col min="11010" max="11010" width="12.85546875" style="35" customWidth="1"/>
    <col min="11011" max="11011" width="11.28515625" style="35" customWidth="1"/>
    <col min="11012" max="11012" width="9.140625" style="35"/>
    <col min="11013" max="11013" width="15.7109375" style="35" customWidth="1"/>
    <col min="11014" max="11014" width="16.42578125" style="35" customWidth="1"/>
    <col min="11015" max="11015" width="15" style="35" customWidth="1"/>
    <col min="11016" max="11016" width="81.7109375" style="35" customWidth="1"/>
    <col min="11017" max="11017" width="17.28515625" style="35" customWidth="1"/>
    <col min="11018" max="11020" width="21" style="35" customWidth="1"/>
    <col min="11021" max="11265" width="9.140625" style="35"/>
    <col min="11266" max="11266" width="12.85546875" style="35" customWidth="1"/>
    <col min="11267" max="11267" width="11.28515625" style="35" customWidth="1"/>
    <col min="11268" max="11268" width="9.140625" style="35"/>
    <col min="11269" max="11269" width="15.7109375" style="35" customWidth="1"/>
    <col min="11270" max="11270" width="16.42578125" style="35" customWidth="1"/>
    <col min="11271" max="11271" width="15" style="35" customWidth="1"/>
    <col min="11272" max="11272" width="81.7109375" style="35" customWidth="1"/>
    <col min="11273" max="11273" width="17.28515625" style="35" customWidth="1"/>
    <col min="11274" max="11276" width="21" style="35" customWidth="1"/>
    <col min="11277" max="11521" width="9.140625" style="35"/>
    <col min="11522" max="11522" width="12.85546875" style="35" customWidth="1"/>
    <col min="11523" max="11523" width="11.28515625" style="35" customWidth="1"/>
    <col min="11524" max="11524" width="9.140625" style="35"/>
    <col min="11525" max="11525" width="15.7109375" style="35" customWidth="1"/>
    <col min="11526" max="11526" width="16.42578125" style="35" customWidth="1"/>
    <col min="11527" max="11527" width="15" style="35" customWidth="1"/>
    <col min="11528" max="11528" width="81.7109375" style="35" customWidth="1"/>
    <col min="11529" max="11529" width="17.28515625" style="35" customWidth="1"/>
    <col min="11530" max="11532" width="21" style="35" customWidth="1"/>
    <col min="11533" max="11777" width="9.140625" style="35"/>
    <col min="11778" max="11778" width="12.85546875" style="35" customWidth="1"/>
    <col min="11779" max="11779" width="11.28515625" style="35" customWidth="1"/>
    <col min="11780" max="11780" width="9.140625" style="35"/>
    <col min="11781" max="11781" width="15.7109375" style="35" customWidth="1"/>
    <col min="11782" max="11782" width="16.42578125" style="35" customWidth="1"/>
    <col min="11783" max="11783" width="15" style="35" customWidth="1"/>
    <col min="11784" max="11784" width="81.7109375" style="35" customWidth="1"/>
    <col min="11785" max="11785" width="17.28515625" style="35" customWidth="1"/>
    <col min="11786" max="11788" width="21" style="35" customWidth="1"/>
    <col min="11789" max="12033" width="9.140625" style="35"/>
    <col min="12034" max="12034" width="12.85546875" style="35" customWidth="1"/>
    <col min="12035" max="12035" width="11.28515625" style="35" customWidth="1"/>
    <col min="12036" max="12036" width="9.140625" style="35"/>
    <col min="12037" max="12037" width="15.7109375" style="35" customWidth="1"/>
    <col min="12038" max="12038" width="16.42578125" style="35" customWidth="1"/>
    <col min="12039" max="12039" width="15" style="35" customWidth="1"/>
    <col min="12040" max="12040" width="81.7109375" style="35" customWidth="1"/>
    <col min="12041" max="12041" width="17.28515625" style="35" customWidth="1"/>
    <col min="12042" max="12044" width="21" style="35" customWidth="1"/>
    <col min="12045" max="12289" width="9.140625" style="35"/>
    <col min="12290" max="12290" width="12.85546875" style="35" customWidth="1"/>
    <col min="12291" max="12291" width="11.28515625" style="35" customWidth="1"/>
    <col min="12292" max="12292" width="9.140625" style="35"/>
    <col min="12293" max="12293" width="15.7109375" style="35" customWidth="1"/>
    <col min="12294" max="12294" width="16.42578125" style="35" customWidth="1"/>
    <col min="12295" max="12295" width="15" style="35" customWidth="1"/>
    <col min="12296" max="12296" width="81.7109375" style="35" customWidth="1"/>
    <col min="12297" max="12297" width="17.28515625" style="35" customWidth="1"/>
    <col min="12298" max="12300" width="21" style="35" customWidth="1"/>
    <col min="12301" max="12545" width="9.140625" style="35"/>
    <col min="12546" max="12546" width="12.85546875" style="35" customWidth="1"/>
    <col min="12547" max="12547" width="11.28515625" style="35" customWidth="1"/>
    <col min="12548" max="12548" width="9.140625" style="35"/>
    <col min="12549" max="12549" width="15.7109375" style="35" customWidth="1"/>
    <col min="12550" max="12550" width="16.42578125" style="35" customWidth="1"/>
    <col min="12551" max="12551" width="15" style="35" customWidth="1"/>
    <col min="12552" max="12552" width="81.7109375" style="35" customWidth="1"/>
    <col min="12553" max="12553" width="17.28515625" style="35" customWidth="1"/>
    <col min="12554" max="12556" width="21" style="35" customWidth="1"/>
    <col min="12557" max="12801" width="9.140625" style="35"/>
    <col min="12802" max="12802" width="12.85546875" style="35" customWidth="1"/>
    <col min="12803" max="12803" width="11.28515625" style="35" customWidth="1"/>
    <col min="12804" max="12804" width="9.140625" style="35"/>
    <col min="12805" max="12805" width="15.7109375" style="35" customWidth="1"/>
    <col min="12806" max="12806" width="16.42578125" style="35" customWidth="1"/>
    <col min="12807" max="12807" width="15" style="35" customWidth="1"/>
    <col min="12808" max="12808" width="81.7109375" style="35" customWidth="1"/>
    <col min="12809" max="12809" width="17.28515625" style="35" customWidth="1"/>
    <col min="12810" max="12812" width="21" style="35" customWidth="1"/>
    <col min="12813" max="13057" width="9.140625" style="35"/>
    <col min="13058" max="13058" width="12.85546875" style="35" customWidth="1"/>
    <col min="13059" max="13059" width="11.28515625" style="35" customWidth="1"/>
    <col min="13060" max="13060" width="9.140625" style="35"/>
    <col min="13061" max="13061" width="15.7109375" style="35" customWidth="1"/>
    <col min="13062" max="13062" width="16.42578125" style="35" customWidth="1"/>
    <col min="13063" max="13063" width="15" style="35" customWidth="1"/>
    <col min="13064" max="13064" width="81.7109375" style="35" customWidth="1"/>
    <col min="13065" max="13065" width="17.28515625" style="35" customWidth="1"/>
    <col min="13066" max="13068" width="21" style="35" customWidth="1"/>
    <col min="13069" max="13313" width="9.140625" style="35"/>
    <col min="13314" max="13314" width="12.85546875" style="35" customWidth="1"/>
    <col min="13315" max="13315" width="11.28515625" style="35" customWidth="1"/>
    <col min="13316" max="13316" width="9.140625" style="35"/>
    <col min="13317" max="13317" width="15.7109375" style="35" customWidth="1"/>
    <col min="13318" max="13318" width="16.42578125" style="35" customWidth="1"/>
    <col min="13319" max="13319" width="15" style="35" customWidth="1"/>
    <col min="13320" max="13320" width="81.7109375" style="35" customWidth="1"/>
    <col min="13321" max="13321" width="17.28515625" style="35" customWidth="1"/>
    <col min="13322" max="13324" width="21" style="35" customWidth="1"/>
    <col min="13325" max="13569" width="9.140625" style="35"/>
    <col min="13570" max="13570" width="12.85546875" style="35" customWidth="1"/>
    <col min="13571" max="13571" width="11.28515625" style="35" customWidth="1"/>
    <col min="13572" max="13572" width="9.140625" style="35"/>
    <col min="13573" max="13573" width="15.7109375" style="35" customWidth="1"/>
    <col min="13574" max="13574" width="16.42578125" style="35" customWidth="1"/>
    <col min="13575" max="13575" width="15" style="35" customWidth="1"/>
    <col min="13576" max="13576" width="81.7109375" style="35" customWidth="1"/>
    <col min="13577" max="13577" width="17.28515625" style="35" customWidth="1"/>
    <col min="13578" max="13580" width="21" style="35" customWidth="1"/>
    <col min="13581" max="13825" width="9.140625" style="35"/>
    <col min="13826" max="13826" width="12.85546875" style="35" customWidth="1"/>
    <col min="13827" max="13827" width="11.28515625" style="35" customWidth="1"/>
    <col min="13828" max="13828" width="9.140625" style="35"/>
    <col min="13829" max="13829" width="15.7109375" style="35" customWidth="1"/>
    <col min="13830" max="13830" width="16.42578125" style="35" customWidth="1"/>
    <col min="13831" max="13831" width="15" style="35" customWidth="1"/>
    <col min="13832" max="13832" width="81.7109375" style="35" customWidth="1"/>
    <col min="13833" max="13833" width="17.28515625" style="35" customWidth="1"/>
    <col min="13834" max="13836" width="21" style="35" customWidth="1"/>
    <col min="13837" max="14081" width="9.140625" style="35"/>
    <col min="14082" max="14082" width="12.85546875" style="35" customWidth="1"/>
    <col min="14083" max="14083" width="11.28515625" style="35" customWidth="1"/>
    <col min="14084" max="14084" width="9.140625" style="35"/>
    <col min="14085" max="14085" width="15.7109375" style="35" customWidth="1"/>
    <col min="14086" max="14086" width="16.42578125" style="35" customWidth="1"/>
    <col min="14087" max="14087" width="15" style="35" customWidth="1"/>
    <col min="14088" max="14088" width="81.7109375" style="35" customWidth="1"/>
    <col min="14089" max="14089" width="17.28515625" style="35" customWidth="1"/>
    <col min="14090" max="14092" width="21" style="35" customWidth="1"/>
    <col min="14093" max="14337" width="9.140625" style="35"/>
    <col min="14338" max="14338" width="12.85546875" style="35" customWidth="1"/>
    <col min="14339" max="14339" width="11.28515625" style="35" customWidth="1"/>
    <col min="14340" max="14340" width="9.140625" style="35"/>
    <col min="14341" max="14341" width="15.7109375" style="35" customWidth="1"/>
    <col min="14342" max="14342" width="16.42578125" style="35" customWidth="1"/>
    <col min="14343" max="14343" width="15" style="35" customWidth="1"/>
    <col min="14344" max="14344" width="81.7109375" style="35" customWidth="1"/>
    <col min="14345" max="14345" width="17.28515625" style="35" customWidth="1"/>
    <col min="14346" max="14348" width="21" style="35" customWidth="1"/>
    <col min="14349" max="14593" width="9.140625" style="35"/>
    <col min="14594" max="14594" width="12.85546875" style="35" customWidth="1"/>
    <col min="14595" max="14595" width="11.28515625" style="35" customWidth="1"/>
    <col min="14596" max="14596" width="9.140625" style="35"/>
    <col min="14597" max="14597" width="15.7109375" style="35" customWidth="1"/>
    <col min="14598" max="14598" width="16.42578125" style="35" customWidth="1"/>
    <col min="14599" max="14599" width="15" style="35" customWidth="1"/>
    <col min="14600" max="14600" width="81.7109375" style="35" customWidth="1"/>
    <col min="14601" max="14601" width="17.28515625" style="35" customWidth="1"/>
    <col min="14602" max="14604" width="21" style="35" customWidth="1"/>
    <col min="14605" max="14849" width="9.140625" style="35"/>
    <col min="14850" max="14850" width="12.85546875" style="35" customWidth="1"/>
    <col min="14851" max="14851" width="11.28515625" style="35" customWidth="1"/>
    <col min="14852" max="14852" width="9.140625" style="35"/>
    <col min="14853" max="14853" width="15.7109375" style="35" customWidth="1"/>
    <col min="14854" max="14854" width="16.42578125" style="35" customWidth="1"/>
    <col min="14855" max="14855" width="15" style="35" customWidth="1"/>
    <col min="14856" max="14856" width="81.7109375" style="35" customWidth="1"/>
    <col min="14857" max="14857" width="17.28515625" style="35" customWidth="1"/>
    <col min="14858" max="14860" width="21" style="35" customWidth="1"/>
    <col min="14861" max="15105" width="9.140625" style="35"/>
    <col min="15106" max="15106" width="12.85546875" style="35" customWidth="1"/>
    <col min="15107" max="15107" width="11.28515625" style="35" customWidth="1"/>
    <col min="15108" max="15108" width="9.140625" style="35"/>
    <col min="15109" max="15109" width="15.7109375" style="35" customWidth="1"/>
    <col min="15110" max="15110" width="16.42578125" style="35" customWidth="1"/>
    <col min="15111" max="15111" width="15" style="35" customWidth="1"/>
    <col min="15112" max="15112" width="81.7109375" style="35" customWidth="1"/>
    <col min="15113" max="15113" width="17.28515625" style="35" customWidth="1"/>
    <col min="15114" max="15116" width="21" style="35" customWidth="1"/>
    <col min="15117" max="15361" width="9.140625" style="35"/>
    <col min="15362" max="15362" width="12.85546875" style="35" customWidth="1"/>
    <col min="15363" max="15363" width="11.28515625" style="35" customWidth="1"/>
    <col min="15364" max="15364" width="9.140625" style="35"/>
    <col min="15365" max="15365" width="15.7109375" style="35" customWidth="1"/>
    <col min="15366" max="15366" width="16.42578125" style="35" customWidth="1"/>
    <col min="15367" max="15367" width="15" style="35" customWidth="1"/>
    <col min="15368" max="15368" width="81.7109375" style="35" customWidth="1"/>
    <col min="15369" max="15369" width="17.28515625" style="35" customWidth="1"/>
    <col min="15370" max="15372" width="21" style="35" customWidth="1"/>
    <col min="15373" max="15617" width="9.140625" style="35"/>
    <col min="15618" max="15618" width="12.85546875" style="35" customWidth="1"/>
    <col min="15619" max="15619" width="11.28515625" style="35" customWidth="1"/>
    <col min="15620" max="15620" width="9.140625" style="35"/>
    <col min="15621" max="15621" width="15.7109375" style="35" customWidth="1"/>
    <col min="15622" max="15622" width="16.42578125" style="35" customWidth="1"/>
    <col min="15623" max="15623" width="15" style="35" customWidth="1"/>
    <col min="15624" max="15624" width="81.7109375" style="35" customWidth="1"/>
    <col min="15625" max="15625" width="17.28515625" style="35" customWidth="1"/>
    <col min="15626" max="15628" width="21" style="35" customWidth="1"/>
    <col min="15629" max="15873" width="9.140625" style="35"/>
    <col min="15874" max="15874" width="12.85546875" style="35" customWidth="1"/>
    <col min="15875" max="15875" width="11.28515625" style="35" customWidth="1"/>
    <col min="15876" max="15876" width="9.140625" style="35"/>
    <col min="15877" max="15877" width="15.7109375" style="35" customWidth="1"/>
    <col min="15878" max="15878" width="16.42578125" style="35" customWidth="1"/>
    <col min="15879" max="15879" width="15" style="35" customWidth="1"/>
    <col min="15880" max="15880" width="81.7109375" style="35" customWidth="1"/>
    <col min="15881" max="15881" width="17.28515625" style="35" customWidth="1"/>
    <col min="15882" max="15884" width="21" style="35" customWidth="1"/>
    <col min="15885" max="16129" width="9.140625" style="35"/>
    <col min="16130" max="16130" width="12.85546875" style="35" customWidth="1"/>
    <col min="16131" max="16131" width="11.28515625" style="35" customWidth="1"/>
    <col min="16132" max="16132" width="9.140625" style="35"/>
    <col min="16133" max="16133" width="15.7109375" style="35" customWidth="1"/>
    <col min="16134" max="16134" width="16.42578125" style="35" customWidth="1"/>
    <col min="16135" max="16135" width="15" style="35" customWidth="1"/>
    <col min="16136" max="16136" width="81.7109375" style="35" customWidth="1"/>
    <col min="16137" max="16137" width="17.28515625" style="35" customWidth="1"/>
    <col min="16138" max="16140" width="21" style="35" customWidth="1"/>
    <col min="16141" max="16384" width="9.140625" style="35"/>
  </cols>
  <sheetData>
    <row r="1" spans="1:12" ht="30" customHeight="1">
      <c r="A1" s="32" t="s">
        <v>1220</v>
      </c>
      <c r="B1" s="33"/>
      <c r="C1" s="33"/>
      <c r="D1" s="33"/>
      <c r="E1" s="33"/>
      <c r="F1" s="33"/>
      <c r="G1" s="34"/>
    </row>
    <row r="3" spans="1:12">
      <c r="B3" s="37" t="s">
        <v>1221</v>
      </c>
    </row>
    <row r="4" spans="1:12">
      <c r="B4" s="37" t="s">
        <v>1222</v>
      </c>
    </row>
    <row r="5" spans="1:12">
      <c r="B5" s="37" t="s">
        <v>1223</v>
      </c>
    </row>
    <row r="6" spans="1:12">
      <c r="B6" s="37" t="s">
        <v>1224</v>
      </c>
    </row>
    <row r="7" spans="1:12">
      <c r="B7" s="37" t="s">
        <v>1225</v>
      </c>
    </row>
    <row r="8" spans="1:12">
      <c r="B8" s="37" t="s">
        <v>1226</v>
      </c>
    </row>
    <row r="9" spans="1:12">
      <c r="B9" s="37"/>
    </row>
    <row r="10" spans="1:12" ht="4.5" customHeight="1"/>
    <row r="11" spans="1:12" s="40" customFormat="1" ht="52.5" customHeight="1">
      <c r="A11" s="38" t="s">
        <v>1227</v>
      </c>
      <c r="B11" s="38" t="s">
        <v>1228</v>
      </c>
      <c r="C11" s="38" t="s">
        <v>1229</v>
      </c>
      <c r="D11" s="38" t="s">
        <v>1230</v>
      </c>
      <c r="E11" s="38" t="s">
        <v>1231</v>
      </c>
      <c r="F11" s="38" t="s">
        <v>1232</v>
      </c>
      <c r="G11" s="39" t="s">
        <v>1233</v>
      </c>
      <c r="H11" s="38" t="s">
        <v>1234</v>
      </c>
      <c r="I11" s="38" t="s">
        <v>1235</v>
      </c>
      <c r="J11" s="38" t="s">
        <v>1236</v>
      </c>
      <c r="K11" s="38" t="s">
        <v>1237</v>
      </c>
      <c r="L11" s="38" t="s">
        <v>1238</v>
      </c>
    </row>
    <row r="12" spans="1:12" s="44" customFormat="1" ht="11.25" customHeight="1">
      <c r="A12" s="41"/>
      <c r="B12" s="42"/>
      <c r="C12" s="42"/>
      <c r="D12" s="42"/>
      <c r="E12" s="42"/>
      <c r="F12" s="42"/>
      <c r="G12" s="43"/>
      <c r="H12" s="42"/>
      <c r="I12" s="42"/>
      <c r="J12" s="42"/>
      <c r="K12" s="42"/>
      <c r="L12" s="42"/>
    </row>
    <row r="13" spans="1:12">
      <c r="A13" s="45">
        <v>1</v>
      </c>
      <c r="B13" s="46">
        <v>1</v>
      </c>
      <c r="C13" s="46">
        <v>1</v>
      </c>
      <c r="D13" s="46">
        <v>32.200000000000003</v>
      </c>
      <c r="E13" s="47" t="str">
        <f>HYPERLINK("http://srs.ebi.ac.uk/srs7bin/cgi-bin/wgetz?-id+m_RJ1KrMXG+-e+%5Bipi-AllText:IPI00013296*%5D","IPI00013296")</f>
        <v>IPI00013296</v>
      </c>
      <c r="F13" s="47" t="str">
        <f>HYPERLINK("http://apropos.mcw.edu/ipi/IPI00013296","annotation link")</f>
        <v>annotation link</v>
      </c>
      <c r="G13" s="48" t="s">
        <v>1239</v>
      </c>
      <c r="H13" s="46" t="s">
        <v>1240</v>
      </c>
      <c r="I13" s="46" t="s">
        <v>1241</v>
      </c>
      <c r="J13" s="46" t="s">
        <v>1242</v>
      </c>
      <c r="K13" s="46" t="s">
        <v>1243</v>
      </c>
      <c r="L13" s="46" t="s">
        <v>1244</v>
      </c>
    </row>
    <row r="14" spans="1:12">
      <c r="A14" s="45">
        <v>2</v>
      </c>
      <c r="B14" s="46">
        <v>1</v>
      </c>
      <c r="C14" s="46">
        <v>1</v>
      </c>
      <c r="D14" s="46">
        <v>22.9</v>
      </c>
      <c r="E14" s="47" t="str">
        <f>HYPERLINK("http://srs.ebi.ac.uk/srs7bin/cgi-bin/wgetz?-id+m_RJ1KrMXG+-e+%5Bipi-AllText:IPI00045550*%5D","IPI00045550")</f>
        <v>IPI00045550</v>
      </c>
      <c r="F14" s="47" t="str">
        <f>HYPERLINK("http://apropos.mcw.edu/ipi/IPI00045550","annotation link")</f>
        <v>annotation link</v>
      </c>
      <c r="G14" s="48" t="s">
        <v>1245</v>
      </c>
      <c r="H14" s="46" t="s">
        <v>1246</v>
      </c>
      <c r="I14" s="46" t="s">
        <v>1247</v>
      </c>
      <c r="J14" s="46" t="s">
        <v>1248</v>
      </c>
      <c r="K14" s="46" t="s">
        <v>1249</v>
      </c>
      <c r="L14" s="46" t="s">
        <v>1250</v>
      </c>
    </row>
    <row r="15" spans="1:12">
      <c r="A15" s="45">
        <v>3</v>
      </c>
      <c r="B15" s="46">
        <v>1</v>
      </c>
      <c r="C15" s="46">
        <v>1</v>
      </c>
      <c r="D15" s="46">
        <v>27.3</v>
      </c>
      <c r="E15" s="47" t="str">
        <f>HYPERLINK("http://srs.ebi.ac.uk/srs7bin/cgi-bin/wgetz?-id+m_RJ1KrMXG+-e+%5Bipi-AllText:IPI00296191*%5D","IPI00296191")</f>
        <v>IPI00296191</v>
      </c>
      <c r="F15" s="47" t="str">
        <f>HYPERLINK("http://apropos.mcw.edu/ipi/IPI00296191","annotation link")</f>
        <v>annotation link</v>
      </c>
      <c r="G15" s="48" t="s">
        <v>1251</v>
      </c>
      <c r="H15" s="46" t="s">
        <v>1252</v>
      </c>
      <c r="I15" s="46" t="s">
        <v>1253</v>
      </c>
      <c r="J15" s="46" t="s">
        <v>1254</v>
      </c>
      <c r="K15" s="46" t="s">
        <v>1255</v>
      </c>
      <c r="L15" s="46" t="s">
        <v>1256</v>
      </c>
    </row>
    <row r="16" spans="1:12">
      <c r="A16" s="45">
        <v>4</v>
      </c>
      <c r="B16" s="46">
        <v>1</v>
      </c>
      <c r="C16" s="46">
        <v>1</v>
      </c>
      <c r="D16" s="46">
        <v>25.7</v>
      </c>
      <c r="E16" s="47" t="str">
        <f>HYPERLINK("http://srs.ebi.ac.uk/srs7bin/cgi-bin/wgetz?-id+m_RJ1KrMXG+-e+%5Bipi-AllText:IPI00003420*%5D","IPI00003420")</f>
        <v>IPI00003420</v>
      </c>
      <c r="F16" s="47" t="str">
        <f>HYPERLINK("http://apropos.mcw.edu/ipi/IPI00003420","annotation link")</f>
        <v>annotation link</v>
      </c>
      <c r="G16" s="48" t="s">
        <v>1257</v>
      </c>
      <c r="H16" s="46" t="s">
        <v>1258</v>
      </c>
      <c r="I16" s="46" t="s">
        <v>1259</v>
      </c>
      <c r="J16" s="46" t="s">
        <v>1260</v>
      </c>
      <c r="K16" s="46" t="s">
        <v>1256</v>
      </c>
      <c r="L16" s="46" t="s">
        <v>1256</v>
      </c>
    </row>
    <row r="17" spans="1:12">
      <c r="A17" s="45">
        <v>5</v>
      </c>
      <c r="B17" s="46">
        <v>1</v>
      </c>
      <c r="C17" s="46">
        <v>1</v>
      </c>
      <c r="D17" s="46">
        <v>19.7</v>
      </c>
      <c r="E17" s="47" t="str">
        <f>HYPERLINK("http://srs.ebi.ac.uk/srs7bin/cgi-bin/wgetz?-id+m_RJ1KrMXG+-e+%5Bipi-AllText:IPI00011200*%5D","IPI00011200")</f>
        <v>IPI00011200</v>
      </c>
      <c r="F17" s="47" t="str">
        <f>HYPERLINK("http://apropos.mcw.edu/ipi/IPI00011200","annotation link")</f>
        <v>annotation link</v>
      </c>
      <c r="G17" s="48" t="s">
        <v>1261</v>
      </c>
      <c r="H17" s="46" t="s">
        <v>1262</v>
      </c>
      <c r="I17" s="46" t="s">
        <v>1263</v>
      </c>
      <c r="J17" s="46" t="s">
        <v>1264</v>
      </c>
      <c r="K17" s="46" t="s">
        <v>1256</v>
      </c>
      <c r="L17" s="46" t="s">
        <v>1265</v>
      </c>
    </row>
    <row r="18" spans="1:12">
      <c r="A18" s="45">
        <v>6</v>
      </c>
      <c r="B18" s="46">
        <v>1</v>
      </c>
      <c r="C18" s="46">
        <v>1</v>
      </c>
      <c r="D18" s="46">
        <v>24</v>
      </c>
      <c r="E18" s="47" t="str">
        <f>HYPERLINK("http://srs.ebi.ac.uk/srs7bin/cgi-bin/wgetz?-id+m_RJ1KrMXG+-e+%5Bipi-AllText:IPI00790650*%5D","IPI00790650")</f>
        <v>IPI00790650</v>
      </c>
      <c r="F18" s="47" t="str">
        <f>HYPERLINK("http://apropos.mcw.edu/ipi/IPI00790650","annotation link")</f>
        <v>annotation link</v>
      </c>
      <c r="G18" s="48" t="s">
        <v>1266</v>
      </c>
      <c r="H18" s="46" t="s">
        <v>1267</v>
      </c>
      <c r="I18" s="46" t="s">
        <v>1268</v>
      </c>
      <c r="J18" s="46" t="s">
        <v>1269</v>
      </c>
      <c r="K18" s="46" t="s">
        <v>1270</v>
      </c>
      <c r="L18" s="46" t="s">
        <v>1256</v>
      </c>
    </row>
    <row r="19" spans="1:12">
      <c r="A19" s="45">
        <v>7</v>
      </c>
      <c r="B19" s="46">
        <v>1</v>
      </c>
      <c r="C19" s="46">
        <v>1</v>
      </c>
      <c r="D19" s="46">
        <v>38.299999999999997</v>
      </c>
      <c r="E19" s="47" t="str">
        <f>HYPERLINK("http://srs.ebi.ac.uk/srs7bin/cgi-bin/wgetz?-id+m_RJ1KrMXG+-e+%5Bipi-AllText:IPI00442073*%5D","IPI00442073")</f>
        <v>IPI00442073</v>
      </c>
      <c r="F19" s="47" t="str">
        <f>HYPERLINK("http://apropos.mcw.edu/ipi/IPI00442073","annotation link")</f>
        <v>annotation link</v>
      </c>
      <c r="G19" s="48" t="s">
        <v>1271</v>
      </c>
      <c r="H19" s="46" t="s">
        <v>1272</v>
      </c>
      <c r="I19" s="46" t="s">
        <v>1273</v>
      </c>
      <c r="J19" s="46" t="s">
        <v>1274</v>
      </c>
      <c r="K19" s="46" t="s">
        <v>1275</v>
      </c>
      <c r="L19" s="46" t="s">
        <v>1276</v>
      </c>
    </row>
    <row r="20" spans="1:12">
      <c r="A20" s="45">
        <v>8</v>
      </c>
      <c r="B20" s="46">
        <v>1</v>
      </c>
      <c r="C20" s="46">
        <v>1</v>
      </c>
      <c r="D20" s="46">
        <v>39.700000000000003</v>
      </c>
      <c r="E20" s="47" t="str">
        <f>HYPERLINK("http://srs.ebi.ac.uk/srs7bin/cgi-bin/wgetz?-id+m_RJ1KrMXG+-e+%5Bipi-AllText:IPI00328128*%5D","IPI00328128")</f>
        <v>IPI00328128</v>
      </c>
      <c r="F20" s="47" t="str">
        <f>HYPERLINK("http://apropos.mcw.edu/ipi/IPI00328128","annotation link")</f>
        <v>annotation link</v>
      </c>
      <c r="G20" s="48" t="s">
        <v>1277</v>
      </c>
      <c r="H20" s="46" t="s">
        <v>1278</v>
      </c>
      <c r="I20" s="46" t="s">
        <v>1279</v>
      </c>
      <c r="J20" s="46" t="s">
        <v>1280</v>
      </c>
      <c r="K20" s="46" t="s">
        <v>1281</v>
      </c>
      <c r="L20" s="46" t="s">
        <v>1282</v>
      </c>
    </row>
    <row r="21" spans="1:12">
      <c r="A21" s="45">
        <v>9</v>
      </c>
      <c r="B21" s="46">
        <v>1</v>
      </c>
      <c r="C21" s="46">
        <v>1</v>
      </c>
      <c r="D21" s="46">
        <v>15.6</v>
      </c>
      <c r="E21" s="47" t="str">
        <f>HYPERLINK("http://srs.ebi.ac.uk/srs7bin/cgi-bin/wgetz?-id+m_RJ1KrMXG+-e+%5Bipi-AllText:IPI00159927*%5D","IPI00159927")</f>
        <v>IPI00159927</v>
      </c>
      <c r="F21" s="47" t="str">
        <f>HYPERLINK("http://apropos.mcw.edu/ipi/IPI00159927","annotation link")</f>
        <v>annotation link</v>
      </c>
      <c r="G21" s="48" t="s">
        <v>1283</v>
      </c>
      <c r="H21" s="46" t="s">
        <v>1284</v>
      </c>
      <c r="I21" s="46" t="s">
        <v>1285</v>
      </c>
      <c r="J21" s="46" t="s">
        <v>1286</v>
      </c>
      <c r="K21" s="46" t="s">
        <v>1287</v>
      </c>
      <c r="L21" s="46" t="s">
        <v>1288</v>
      </c>
    </row>
    <row r="22" spans="1:12">
      <c r="A22" s="45">
        <v>10</v>
      </c>
      <c r="B22" s="46">
        <v>1</v>
      </c>
      <c r="C22" s="46">
        <v>1</v>
      </c>
      <c r="D22" s="46">
        <v>17.600000000000001</v>
      </c>
      <c r="E22" s="47" t="str">
        <f>HYPERLINK("http://srs.ebi.ac.uk/srs7bin/cgi-bin/wgetz?-id+m_RJ1KrMXG+-e+%5Bipi-AllText:IPI00788802*%5D","IPI00788802")</f>
        <v>IPI00788802</v>
      </c>
      <c r="F22" s="47" t="str">
        <f>HYPERLINK("http://apropos.mcw.edu/ipi/IPI00788802","annotation link")</f>
        <v>annotation link</v>
      </c>
      <c r="G22" s="48" t="s">
        <v>1289</v>
      </c>
      <c r="H22" s="46" t="s">
        <v>1290</v>
      </c>
      <c r="I22" s="46" t="s">
        <v>1291</v>
      </c>
      <c r="J22" s="46" t="s">
        <v>1292</v>
      </c>
      <c r="K22" s="46" t="s">
        <v>1293</v>
      </c>
      <c r="L22" s="46" t="s">
        <v>1294</v>
      </c>
    </row>
    <row r="23" spans="1:12">
      <c r="A23" s="45">
        <v>11</v>
      </c>
      <c r="B23" s="46">
        <v>1</v>
      </c>
      <c r="C23" s="46">
        <v>1</v>
      </c>
      <c r="D23" s="46">
        <v>56.8</v>
      </c>
      <c r="E23" s="47" t="str">
        <f>HYPERLINK("http://srs.ebi.ac.uk/srs7bin/cgi-bin/wgetz?-id+m_RJ1KrMXG+-e+%5Bipi-AllText:IPI00306667*%5D","IPI00306667")</f>
        <v>IPI00306667</v>
      </c>
      <c r="F23" s="47" t="str">
        <f>HYPERLINK("http://apropos.mcw.edu/ipi/IPI00306667","annotation link")</f>
        <v>annotation link</v>
      </c>
      <c r="G23" s="48" t="s">
        <v>1295</v>
      </c>
      <c r="H23" s="46" t="s">
        <v>1296</v>
      </c>
      <c r="I23" s="46" t="s">
        <v>1297</v>
      </c>
      <c r="J23" s="46" t="s">
        <v>1298</v>
      </c>
      <c r="K23" s="46" t="s">
        <v>1256</v>
      </c>
      <c r="L23" s="46" t="s">
        <v>1256</v>
      </c>
    </row>
    <row r="24" spans="1:12">
      <c r="A24" s="45">
        <v>12</v>
      </c>
      <c r="B24" s="46">
        <v>1</v>
      </c>
      <c r="C24" s="46">
        <v>1</v>
      </c>
      <c r="D24" s="46">
        <v>29</v>
      </c>
      <c r="E24" s="47" t="str">
        <f>HYPERLINK("http://srs.ebi.ac.uk/srs7bin/cgi-bin/wgetz?-id+m_RJ1KrMXG+-e+%5Bipi-AllText:IPI00029469*%5D","IPI00029469")</f>
        <v>IPI00029469</v>
      </c>
      <c r="F24" s="47" t="str">
        <f>HYPERLINK("http://apropos.mcw.edu/ipi/IPI00029469","annotation link")</f>
        <v>annotation link</v>
      </c>
      <c r="G24" s="48" t="s">
        <v>1299</v>
      </c>
      <c r="H24" s="46" t="s">
        <v>1300</v>
      </c>
      <c r="I24" s="46" t="s">
        <v>1301</v>
      </c>
      <c r="J24" s="46" t="s">
        <v>1302</v>
      </c>
      <c r="K24" s="46" t="s">
        <v>1303</v>
      </c>
      <c r="L24" s="46" t="s">
        <v>1304</v>
      </c>
    </row>
    <row r="25" spans="1:12">
      <c r="A25" s="45">
        <v>13</v>
      </c>
      <c r="B25" s="46">
        <v>1</v>
      </c>
      <c r="C25" s="46">
        <v>1</v>
      </c>
      <c r="D25" s="46">
        <v>8.3000000000000007</v>
      </c>
      <c r="E25" s="47" t="str">
        <f>HYPERLINK("http://srs.ebi.ac.uk/srs7bin/cgi-bin/wgetz?-id+m_RJ1KrMXG+-e+%5Bipi-AllText:IPI00021290*%5D","IPI00021290")</f>
        <v>IPI00021290</v>
      </c>
      <c r="F25" s="47" t="str">
        <f>HYPERLINK("http://apropos.mcw.edu/ipi/IPI00021290","annotation link")</f>
        <v>annotation link</v>
      </c>
      <c r="G25" s="48" t="s">
        <v>1305</v>
      </c>
      <c r="H25" s="46" t="s">
        <v>1306</v>
      </c>
      <c r="I25" s="46" t="s">
        <v>1307</v>
      </c>
      <c r="J25" s="46" t="s">
        <v>1308</v>
      </c>
      <c r="K25" s="46" t="s">
        <v>1309</v>
      </c>
      <c r="L25" s="46" t="s">
        <v>1310</v>
      </c>
    </row>
    <row r="26" spans="1:12">
      <c r="A26" s="45">
        <v>14</v>
      </c>
      <c r="B26" s="46">
        <v>1</v>
      </c>
      <c r="C26" s="46">
        <v>1</v>
      </c>
      <c r="D26" s="46">
        <v>18.5</v>
      </c>
      <c r="E26" s="47" t="str">
        <f>HYPERLINK("http://srs.ebi.ac.uk/srs7bin/cgi-bin/wgetz?-id+m_RJ1KrMXG+-e+%5Bipi-AllText:IPI00216746*%5D","IPI00216746")</f>
        <v>IPI00216746</v>
      </c>
      <c r="F26" s="47" t="str">
        <f>HYPERLINK("http://apropos.mcw.edu/ipi/IPI00216746","annotation link")</f>
        <v>annotation link</v>
      </c>
      <c r="G26" s="48" t="s">
        <v>1311</v>
      </c>
      <c r="H26" s="46" t="s">
        <v>1312</v>
      </c>
      <c r="I26" s="46" t="s">
        <v>1313</v>
      </c>
      <c r="J26" s="46" t="s">
        <v>1314</v>
      </c>
      <c r="K26" s="46" t="s">
        <v>1315</v>
      </c>
      <c r="L26" s="46" t="s">
        <v>1256</v>
      </c>
    </row>
    <row r="27" spans="1:12">
      <c r="A27" s="45">
        <v>15</v>
      </c>
      <c r="B27" s="46">
        <v>1</v>
      </c>
      <c r="C27" s="46">
        <v>1</v>
      </c>
      <c r="D27" s="46">
        <v>18.5</v>
      </c>
      <c r="E27" s="47" t="str">
        <f>HYPERLINK("http://srs.ebi.ac.uk/srs7bin/cgi-bin/wgetz?-id+m_RJ1KrMXG+-e+%5Bipi-AllText:IPI00302840*%5D","IPI00302840")</f>
        <v>IPI00302840</v>
      </c>
      <c r="F27" s="47" t="str">
        <f>HYPERLINK("http://apropos.mcw.edu/ipi/IPI00302840","annotation link")</f>
        <v>annotation link</v>
      </c>
      <c r="G27" s="48" t="s">
        <v>1316</v>
      </c>
      <c r="H27" s="46" t="s">
        <v>1317</v>
      </c>
      <c r="I27" s="46" t="s">
        <v>1318</v>
      </c>
      <c r="J27" s="46" t="s">
        <v>1319</v>
      </c>
      <c r="K27" s="46" t="s">
        <v>1320</v>
      </c>
      <c r="L27" s="46" t="s">
        <v>1321</v>
      </c>
    </row>
    <row r="28" spans="1:12">
      <c r="A28" s="45">
        <v>16</v>
      </c>
      <c r="B28" s="46">
        <v>1</v>
      </c>
      <c r="C28" s="46">
        <v>1</v>
      </c>
      <c r="D28" s="46">
        <v>34.1</v>
      </c>
      <c r="E28" s="47" t="str">
        <f>HYPERLINK("http://srs.ebi.ac.uk/srs7bin/cgi-bin/wgetz?-id+m_RJ1KrMXG+-e+%5Bipi-AllText:IPI00010133*%5D","IPI00010133")</f>
        <v>IPI00010133</v>
      </c>
      <c r="F28" s="47" t="str">
        <f>HYPERLINK("http://apropos.mcw.edu/ipi/IPI00010133","annotation link")</f>
        <v>annotation link</v>
      </c>
      <c r="G28" s="48" t="s">
        <v>1322</v>
      </c>
      <c r="H28" s="46" t="s">
        <v>1323</v>
      </c>
      <c r="I28" s="46" t="s">
        <v>1324</v>
      </c>
      <c r="J28" s="46" t="s">
        <v>1325</v>
      </c>
      <c r="K28" s="46" t="s">
        <v>1256</v>
      </c>
      <c r="L28" s="46" t="s">
        <v>1326</v>
      </c>
    </row>
    <row r="29" spans="1:12">
      <c r="A29" s="45">
        <v>17</v>
      </c>
      <c r="B29" s="46">
        <v>1</v>
      </c>
      <c r="C29" s="46">
        <v>1</v>
      </c>
      <c r="D29" s="46">
        <v>9.1999999999999993</v>
      </c>
      <c r="E29" s="47" t="str">
        <f>HYPERLINK("http://srs.ebi.ac.uk/srs7bin/cgi-bin/wgetz?-id+m_RJ1KrMXG+-e+%5Bipi-AllText:IPI00018829*%5D","IPI00018829")</f>
        <v>IPI00018829</v>
      </c>
      <c r="F29" s="47" t="str">
        <f>HYPERLINK("http://apropos.mcw.edu/ipi/IPI00018829","annotation link")</f>
        <v>annotation link</v>
      </c>
      <c r="G29" s="48" t="s">
        <v>1327</v>
      </c>
      <c r="H29" s="46" t="s">
        <v>1328</v>
      </c>
      <c r="I29" s="46" t="s">
        <v>1329</v>
      </c>
      <c r="J29" s="46" t="s">
        <v>1330</v>
      </c>
      <c r="K29" s="46" t="s">
        <v>1331</v>
      </c>
      <c r="L29" s="46" t="s">
        <v>1256</v>
      </c>
    </row>
    <row r="30" spans="1:12">
      <c r="A30" s="45">
        <v>18</v>
      </c>
      <c r="B30" s="46">
        <v>1</v>
      </c>
      <c r="C30" s="46">
        <v>1</v>
      </c>
      <c r="D30" s="46">
        <v>34.5</v>
      </c>
      <c r="E30" s="47" t="str">
        <f>HYPERLINK("http://srs.ebi.ac.uk/srs7bin/cgi-bin/wgetz?-id+m_RJ1KrMXG+-e+%5Bipi-AllText:IPI00550069*%5D","IPI00550069")</f>
        <v>IPI00550069</v>
      </c>
      <c r="F30" s="47" t="str">
        <f>HYPERLINK("http://apropos.mcw.edu/ipi/IPI00550069","annotation link")</f>
        <v>annotation link</v>
      </c>
      <c r="G30" s="48" t="s">
        <v>1332</v>
      </c>
      <c r="H30" s="46" t="s">
        <v>1333</v>
      </c>
      <c r="I30" s="46" t="s">
        <v>1334</v>
      </c>
      <c r="J30" s="46" t="s">
        <v>1335</v>
      </c>
      <c r="K30" s="46" t="s">
        <v>1336</v>
      </c>
      <c r="L30" s="46" t="s">
        <v>1337</v>
      </c>
    </row>
    <row r="31" spans="1:12">
      <c r="A31" s="45">
        <v>19</v>
      </c>
      <c r="B31" s="46">
        <v>1</v>
      </c>
      <c r="C31" s="46">
        <v>1</v>
      </c>
      <c r="D31" s="46">
        <v>16.5</v>
      </c>
      <c r="E31" s="47" t="str">
        <f>HYPERLINK("http://srs.ebi.ac.uk/srs7bin/cgi-bin/wgetz?-id+m_RJ1KrMXG+-e+%5Bipi-AllText:IPI00177884*%5D","IPI00177884")</f>
        <v>IPI00177884</v>
      </c>
      <c r="F31" s="47" t="str">
        <f>HYPERLINK("http://apropos.mcw.edu/ipi/IPI00177884","annotation link")</f>
        <v>annotation link</v>
      </c>
      <c r="G31" s="48" t="s">
        <v>1338</v>
      </c>
      <c r="H31" s="46" t="s">
        <v>1339</v>
      </c>
      <c r="I31" s="46" t="s">
        <v>1340</v>
      </c>
      <c r="J31" s="46" t="s">
        <v>1341</v>
      </c>
      <c r="K31" s="46" t="s">
        <v>1256</v>
      </c>
      <c r="L31" s="46" t="s">
        <v>1256</v>
      </c>
    </row>
    <row r="32" spans="1:12">
      <c r="A32" s="45">
        <v>20</v>
      </c>
      <c r="B32" s="46">
        <v>1</v>
      </c>
      <c r="C32" s="46">
        <v>1</v>
      </c>
      <c r="D32" s="46">
        <v>32.200000000000003</v>
      </c>
      <c r="E32" s="47" t="str">
        <f>HYPERLINK("http://srs.ebi.ac.uk/srs7bin/cgi-bin/wgetz?-id+m_RJ1KrMXG+-e+%5Bipi-AllText:IPI00006034*%5D","IPI00006034")</f>
        <v>IPI00006034</v>
      </c>
      <c r="F32" s="47" t="str">
        <f>HYPERLINK("http://apropos.mcw.edu/ipi/IPI00006034","annotation link")</f>
        <v>annotation link</v>
      </c>
      <c r="G32" s="48" t="s">
        <v>1342</v>
      </c>
      <c r="H32" s="46" t="s">
        <v>1343</v>
      </c>
      <c r="I32" s="46" t="s">
        <v>1344</v>
      </c>
      <c r="J32" s="46" t="s">
        <v>1345</v>
      </c>
      <c r="K32" s="46" t="s">
        <v>1346</v>
      </c>
      <c r="L32" s="46" t="s">
        <v>1347</v>
      </c>
    </row>
    <row r="33" spans="1:12">
      <c r="A33" s="45">
        <v>21</v>
      </c>
      <c r="B33" s="46">
        <v>1</v>
      </c>
      <c r="C33" s="46">
        <v>1</v>
      </c>
      <c r="D33" s="46">
        <v>26.7</v>
      </c>
      <c r="E33" s="47" t="str">
        <f>HYPERLINK("http://srs.ebi.ac.uk/srs7bin/cgi-bin/wgetz?-id+m_RJ1KrMXG+-e+%5Bipi-AllText:IPI00018398*%5D","IPI00018398")</f>
        <v>IPI00018398</v>
      </c>
      <c r="F33" s="47" t="str">
        <f>HYPERLINK("http://apropos.mcw.edu/ipi/IPI00018398","annotation link")</f>
        <v>annotation link</v>
      </c>
      <c r="G33" s="48" t="s">
        <v>1348</v>
      </c>
      <c r="H33" s="46" t="s">
        <v>1349</v>
      </c>
      <c r="I33" s="46" t="s">
        <v>1350</v>
      </c>
      <c r="J33" s="46" t="s">
        <v>1351</v>
      </c>
      <c r="K33" s="46" t="s">
        <v>1352</v>
      </c>
      <c r="L33" s="46" t="s">
        <v>1353</v>
      </c>
    </row>
    <row r="34" spans="1:12">
      <c r="A34" s="45">
        <v>22</v>
      </c>
      <c r="B34" s="46">
        <v>1</v>
      </c>
      <c r="C34" s="46">
        <v>1</v>
      </c>
      <c r="D34" s="46">
        <v>49.4</v>
      </c>
      <c r="E34" s="47" t="str">
        <f>HYPERLINK("http://srs.ebi.ac.uk/srs7bin/cgi-bin/wgetz?-id+m_RJ1KrMXG+-e+%5Bipi-AllText:IPI00658109*%5D","IPI00658109")</f>
        <v>IPI00658109</v>
      </c>
      <c r="F34" s="47" t="str">
        <f>HYPERLINK("http://apropos.mcw.edu/ipi/IPI00658109","annotation link")</f>
        <v>annotation link</v>
      </c>
      <c r="G34" s="48" t="s">
        <v>1354</v>
      </c>
      <c r="H34" s="46" t="s">
        <v>1355</v>
      </c>
      <c r="I34" s="46" t="s">
        <v>1356</v>
      </c>
      <c r="J34" s="46" t="s">
        <v>1357</v>
      </c>
      <c r="K34" s="46" t="s">
        <v>1256</v>
      </c>
      <c r="L34" s="46" t="s">
        <v>1358</v>
      </c>
    </row>
    <row r="35" spans="1:12">
      <c r="A35" s="45">
        <v>23</v>
      </c>
      <c r="B35" s="46">
        <v>1</v>
      </c>
      <c r="C35" s="46">
        <v>1</v>
      </c>
      <c r="D35" s="46">
        <v>23.4</v>
      </c>
      <c r="E35" s="47" t="str">
        <f>HYPERLINK("http://srs.ebi.ac.uk/srs7bin/cgi-bin/wgetz?-id+m_RJ1KrMXG+-e+%5Bipi-AllText:IPI00643720*%5D","IPI00643720")</f>
        <v>IPI00643720</v>
      </c>
      <c r="F35" s="47" t="str">
        <f>HYPERLINK("http://apropos.mcw.edu/ipi/IPI00643720","annotation link")</f>
        <v>annotation link</v>
      </c>
      <c r="G35" s="48" t="s">
        <v>1359</v>
      </c>
      <c r="H35" s="46" t="s">
        <v>1360</v>
      </c>
      <c r="I35" s="46" t="s">
        <v>1361</v>
      </c>
      <c r="J35" s="46" t="s">
        <v>1362</v>
      </c>
      <c r="K35" s="46" t="s">
        <v>1363</v>
      </c>
      <c r="L35" s="46" t="s">
        <v>1364</v>
      </c>
    </row>
    <row r="36" spans="1:12">
      <c r="A36" s="45">
        <v>24</v>
      </c>
      <c r="B36" s="46">
        <v>1</v>
      </c>
      <c r="C36" s="46">
        <v>1</v>
      </c>
      <c r="D36" s="46">
        <v>25.5</v>
      </c>
      <c r="E36" s="47" t="str">
        <f>HYPERLINK("http://srs.ebi.ac.uk/srs7bin/cgi-bin/wgetz?-id+m_RJ1KrMXG+-e+%5Bipi-AllText:IPI00028570*%5D","IPI00028570")</f>
        <v>IPI00028570</v>
      </c>
      <c r="F36" s="47" t="str">
        <f>HYPERLINK("http://apropos.mcw.edu/ipi/IPI00028570","annotation link")</f>
        <v>annotation link</v>
      </c>
      <c r="G36" s="48" t="s">
        <v>1365</v>
      </c>
      <c r="H36" s="46" t="s">
        <v>1366</v>
      </c>
      <c r="I36" s="46" t="s">
        <v>1367</v>
      </c>
      <c r="J36" s="46" t="s">
        <v>1368</v>
      </c>
      <c r="K36" s="46" t="s">
        <v>1369</v>
      </c>
      <c r="L36" s="46" t="s">
        <v>1256</v>
      </c>
    </row>
    <row r="37" spans="1:12">
      <c r="A37" s="45">
        <v>25</v>
      </c>
      <c r="B37" s="46">
        <v>1</v>
      </c>
      <c r="C37" s="46">
        <v>1</v>
      </c>
      <c r="D37" s="46">
        <v>20.9</v>
      </c>
      <c r="E37" s="47" t="str">
        <f>HYPERLINK("http://srs.ebi.ac.uk/srs7bin/cgi-bin/wgetz?-id+m_RJ1KrMXG+-e+%5Bipi-AllText:IPI00003566*%5D","IPI00003566")</f>
        <v>IPI00003566</v>
      </c>
      <c r="F37" s="47" t="str">
        <f>HYPERLINK("http://apropos.mcw.edu/ipi/IPI00003566","annotation link")</f>
        <v>annotation link</v>
      </c>
      <c r="G37" s="48" t="s">
        <v>1370</v>
      </c>
      <c r="H37" s="46" t="s">
        <v>1371</v>
      </c>
      <c r="I37" s="46" t="s">
        <v>1372</v>
      </c>
      <c r="J37" s="46" t="s">
        <v>1373</v>
      </c>
      <c r="K37" s="46" t="s">
        <v>1374</v>
      </c>
      <c r="L37" s="46" t="s">
        <v>1256</v>
      </c>
    </row>
    <row r="38" spans="1:12">
      <c r="A38" s="45">
        <v>26</v>
      </c>
      <c r="B38" s="46">
        <v>1</v>
      </c>
      <c r="C38" s="46">
        <v>1</v>
      </c>
      <c r="D38" s="46">
        <v>36.299999999999997</v>
      </c>
      <c r="E38" s="47" t="str">
        <f>HYPERLINK("http://srs.ebi.ac.uk/srs7bin/cgi-bin/wgetz?-id+m_RJ1KrMXG+-e+%5Bipi-AllText:IPI00554737*%5D","IPI00554737")</f>
        <v>IPI00554737</v>
      </c>
      <c r="F38" s="47" t="str">
        <f>HYPERLINK("http://apropos.mcw.edu/ipi/IPI00554737","annotation link")</f>
        <v>annotation link</v>
      </c>
      <c r="G38" s="48" t="s">
        <v>1375</v>
      </c>
      <c r="H38" s="46" t="s">
        <v>1376</v>
      </c>
      <c r="I38" s="46" t="s">
        <v>1377</v>
      </c>
      <c r="J38" s="46" t="s">
        <v>1378</v>
      </c>
      <c r="K38" s="46" t="s">
        <v>1379</v>
      </c>
      <c r="L38" s="46" t="s">
        <v>1380</v>
      </c>
    </row>
    <row r="39" spans="1:12">
      <c r="A39" s="45">
        <v>27</v>
      </c>
      <c r="B39" s="46">
        <v>1</v>
      </c>
      <c r="C39" s="46">
        <v>1</v>
      </c>
      <c r="D39" s="46">
        <v>15.5</v>
      </c>
      <c r="E39" s="47" t="str">
        <f>HYPERLINK("http://srs.ebi.ac.uk/srs7bin/cgi-bin/wgetz?-id+m_RJ1KrMXG+-e+%5Bipi-AllText:IPI00794296*%5D","IPI00794296")</f>
        <v>IPI00794296</v>
      </c>
      <c r="F39" s="47" t="str">
        <f>HYPERLINK("http://apropos.mcw.edu/ipi/IPI00794296","annotation link")</f>
        <v>annotation link</v>
      </c>
      <c r="G39" s="48" t="s">
        <v>1381</v>
      </c>
      <c r="H39" s="46" t="s">
        <v>1382</v>
      </c>
      <c r="I39" s="46" t="s">
        <v>1383</v>
      </c>
      <c r="J39" s="46" t="s">
        <v>1384</v>
      </c>
      <c r="K39" s="46" t="s">
        <v>1385</v>
      </c>
      <c r="L39" s="46" t="s">
        <v>1256</v>
      </c>
    </row>
    <row r="40" spans="1:12">
      <c r="A40" s="45">
        <v>28</v>
      </c>
      <c r="B40" s="46">
        <v>1</v>
      </c>
      <c r="C40" s="46">
        <v>1</v>
      </c>
      <c r="D40" s="46">
        <v>78.400000000000006</v>
      </c>
      <c r="E40" s="47" t="str">
        <f>HYPERLINK("http://srs.ebi.ac.uk/srs7bin/cgi-bin/wgetz?-id+m_RJ1KrMXG+-e+%5Bipi-AllText:IPI00299024*%5D","IPI00299024")</f>
        <v>IPI00299024</v>
      </c>
      <c r="F40" s="47" t="str">
        <f>HYPERLINK("http://apropos.mcw.edu/ipi/IPI00299024","annotation link")</f>
        <v>annotation link</v>
      </c>
      <c r="G40" s="48" t="s">
        <v>1386</v>
      </c>
      <c r="H40" s="46" t="s">
        <v>1387</v>
      </c>
      <c r="I40" s="46" t="s">
        <v>1388</v>
      </c>
      <c r="J40" s="46" t="s">
        <v>1389</v>
      </c>
      <c r="K40" s="46" t="s">
        <v>1256</v>
      </c>
      <c r="L40" s="46" t="s">
        <v>1390</v>
      </c>
    </row>
    <row r="41" spans="1:12">
      <c r="A41" s="45">
        <v>29</v>
      </c>
      <c r="B41" s="46">
        <v>1</v>
      </c>
      <c r="C41" s="46">
        <v>1</v>
      </c>
      <c r="D41" s="46">
        <v>34.9</v>
      </c>
      <c r="E41" s="47" t="str">
        <f>HYPERLINK("http://srs.ebi.ac.uk/srs7bin/cgi-bin/wgetz?-id+m_RJ1KrMXG+-e+%5Bipi-AllText:IPI00220063*%5D","IPI00220063")</f>
        <v>IPI00220063</v>
      </c>
      <c r="F41" s="47" t="str">
        <f>HYPERLINK("http://apropos.mcw.edu/ipi/IPI00220063","annotation link")</f>
        <v>annotation link</v>
      </c>
      <c r="G41" s="48" t="s">
        <v>1391</v>
      </c>
      <c r="H41" s="46" t="s">
        <v>1392</v>
      </c>
      <c r="I41" s="46" t="s">
        <v>1393</v>
      </c>
      <c r="J41" s="46" t="s">
        <v>1394</v>
      </c>
      <c r="K41" s="46" t="s">
        <v>1395</v>
      </c>
      <c r="L41" s="46" t="s">
        <v>1396</v>
      </c>
    </row>
    <row r="42" spans="1:12">
      <c r="A42" s="45">
        <v>30</v>
      </c>
      <c r="B42" s="46">
        <v>1</v>
      </c>
      <c r="C42" s="46">
        <v>1</v>
      </c>
      <c r="D42" s="46">
        <v>21.9</v>
      </c>
      <c r="E42" s="47" t="str">
        <f>HYPERLINK("http://srs.ebi.ac.uk/srs7bin/cgi-bin/wgetz?-id+m_RJ1KrMXG+-e+%5Bipi-AllText:IPI00017763*%5D","IPI00017763")</f>
        <v>IPI00017763</v>
      </c>
      <c r="F42" s="47" t="str">
        <f>HYPERLINK("http://apropos.mcw.edu/ipi/IPI00017763","annotation link")</f>
        <v>annotation link</v>
      </c>
      <c r="G42" s="48" t="s">
        <v>1397</v>
      </c>
      <c r="H42" s="46" t="s">
        <v>1398</v>
      </c>
      <c r="I42" s="46" t="s">
        <v>1399</v>
      </c>
      <c r="J42" s="46" t="s">
        <v>1400</v>
      </c>
      <c r="K42" s="46" t="s">
        <v>1401</v>
      </c>
      <c r="L42" s="46" t="s">
        <v>1402</v>
      </c>
    </row>
    <row r="43" spans="1:12">
      <c r="A43" s="45">
        <v>31</v>
      </c>
      <c r="B43" s="46">
        <v>1</v>
      </c>
      <c r="C43" s="46">
        <v>1</v>
      </c>
      <c r="D43" s="46">
        <v>50.1</v>
      </c>
      <c r="E43" s="47" t="str">
        <f>HYPERLINK("http://srs.ebi.ac.uk/srs7bin/cgi-bin/wgetz?-id+m_RJ1KrMXG+-e+%5Bipi-AllText:IPI00011932*%5D","IPI00011932")</f>
        <v>IPI00011932</v>
      </c>
      <c r="F43" s="47" t="str">
        <f>HYPERLINK("http://apropos.mcw.edu/ipi/IPI00011932","annotation link")</f>
        <v>annotation link</v>
      </c>
      <c r="G43" s="48" t="s">
        <v>1403</v>
      </c>
      <c r="H43" s="46" t="s">
        <v>1404</v>
      </c>
      <c r="I43" s="46" t="s">
        <v>1405</v>
      </c>
      <c r="J43" s="46" t="s">
        <v>1406</v>
      </c>
      <c r="K43" s="46" t="s">
        <v>1407</v>
      </c>
      <c r="L43" s="46" t="s">
        <v>1408</v>
      </c>
    </row>
    <row r="44" spans="1:12">
      <c r="A44" s="45">
        <v>32</v>
      </c>
      <c r="B44" s="46">
        <v>1</v>
      </c>
      <c r="C44" s="46">
        <v>1</v>
      </c>
      <c r="D44" s="46">
        <v>8.1999999999999993</v>
      </c>
      <c r="E44" s="47" t="str">
        <f>HYPERLINK("http://srs.ebi.ac.uk/srs7bin/cgi-bin/wgetz?-id+m_RJ1KrMXG+-e+%5Bipi-AllText:IPI00409684*%5D","IPI00409684")</f>
        <v>IPI00409684</v>
      </c>
      <c r="F44" s="47" t="str">
        <f>HYPERLINK("http://apropos.mcw.edu/ipi/IPI00409684","annotation link")</f>
        <v>annotation link</v>
      </c>
      <c r="G44" s="48" t="s">
        <v>1409</v>
      </c>
      <c r="H44" s="46" t="s">
        <v>1410</v>
      </c>
      <c r="I44" s="46" t="s">
        <v>1411</v>
      </c>
      <c r="J44" s="46" t="s">
        <v>1412</v>
      </c>
      <c r="K44" s="46" t="s">
        <v>1413</v>
      </c>
      <c r="L44" s="46" t="s">
        <v>1414</v>
      </c>
    </row>
    <row r="45" spans="1:12">
      <c r="A45" s="45">
        <v>33</v>
      </c>
      <c r="B45" s="46">
        <v>1</v>
      </c>
      <c r="C45" s="46">
        <v>1</v>
      </c>
      <c r="D45" s="46">
        <v>54.4</v>
      </c>
      <c r="E45" s="47" t="str">
        <f>HYPERLINK("http://srs.ebi.ac.uk/srs7bin/cgi-bin/wgetz?-id+m_RJ1KrMXG+-e+%5Bipi-AllText:IPI00027448*%5D","IPI00027448")</f>
        <v>IPI00027448</v>
      </c>
      <c r="F45" s="47" t="str">
        <f>HYPERLINK("http://apropos.mcw.edu/ipi/IPI00027448","annotation link")</f>
        <v>annotation link</v>
      </c>
      <c r="G45" s="48" t="s">
        <v>1415</v>
      </c>
      <c r="H45" s="46" t="s">
        <v>1416</v>
      </c>
      <c r="I45" s="46" t="s">
        <v>1417</v>
      </c>
      <c r="J45" s="46" t="s">
        <v>1418</v>
      </c>
      <c r="K45" s="46" t="s">
        <v>1419</v>
      </c>
      <c r="L45" s="46" t="s">
        <v>1420</v>
      </c>
    </row>
    <row r="46" spans="1:12">
      <c r="A46" s="45">
        <v>34</v>
      </c>
      <c r="B46" s="46">
        <v>1</v>
      </c>
      <c r="C46" s="46">
        <v>1</v>
      </c>
      <c r="D46" s="46">
        <v>62.4</v>
      </c>
      <c r="E46" s="47" t="str">
        <f>HYPERLINK("http://srs.ebi.ac.uk/srs7bin/cgi-bin/wgetz?-id+m_RJ1KrMXG+-e+%5Bipi-AllText:IPI00025512*%5D","IPI00025512")</f>
        <v>IPI00025512</v>
      </c>
      <c r="F46" s="47" t="str">
        <f>HYPERLINK("http://apropos.mcw.edu/ipi/IPI00025512","annotation link")</f>
        <v>annotation link</v>
      </c>
      <c r="G46" s="48" t="s">
        <v>1421</v>
      </c>
      <c r="H46" s="46" t="s">
        <v>1422</v>
      </c>
      <c r="I46" s="46" t="s">
        <v>1423</v>
      </c>
      <c r="J46" s="46" t="s">
        <v>1424</v>
      </c>
      <c r="K46" s="46" t="s">
        <v>1425</v>
      </c>
      <c r="L46" s="46" t="s">
        <v>1426</v>
      </c>
    </row>
    <row r="47" spans="1:12">
      <c r="A47" s="45">
        <v>35</v>
      </c>
      <c r="B47" s="46">
        <v>1</v>
      </c>
      <c r="C47" s="46">
        <v>1</v>
      </c>
      <c r="D47" s="46">
        <v>15.1</v>
      </c>
      <c r="E47" s="47" t="str">
        <f>HYPERLINK("http://srs.ebi.ac.uk/srs7bin/cgi-bin/wgetz?-id+m_RJ1KrMXG+-e+%5Bipi-AllText:IPI00784625*%5D","IPI00784625")</f>
        <v>IPI00784625</v>
      </c>
      <c r="F47" s="47" t="str">
        <f>HYPERLINK("http://apropos.mcw.edu/ipi/IPI00784625","annotation link")</f>
        <v>annotation link</v>
      </c>
      <c r="G47" s="48" t="s">
        <v>1427</v>
      </c>
      <c r="H47" s="46" t="s">
        <v>1428</v>
      </c>
      <c r="I47" s="46" t="s">
        <v>1429</v>
      </c>
      <c r="J47" s="46" t="s">
        <v>1430</v>
      </c>
      <c r="K47" s="46" t="s">
        <v>1256</v>
      </c>
      <c r="L47" s="46" t="s">
        <v>1256</v>
      </c>
    </row>
    <row r="48" spans="1:12">
      <c r="A48" s="45">
        <v>36</v>
      </c>
      <c r="B48" s="46">
        <v>1</v>
      </c>
      <c r="C48" s="46">
        <v>1</v>
      </c>
      <c r="D48" s="46">
        <v>16.2</v>
      </c>
      <c r="E48" s="47" t="str">
        <f>HYPERLINK("http://srs.ebi.ac.uk/srs7bin/cgi-bin/wgetz?-id+m_RJ1KrMXG+-e+%5Bipi-AllText:IPI00022793*%5D","IPI00022793")</f>
        <v>IPI00022793</v>
      </c>
      <c r="F48" s="47" t="str">
        <f>HYPERLINK("http://apropos.mcw.edu/ipi/IPI00022793","annotation link")</f>
        <v>annotation link</v>
      </c>
      <c r="G48" s="48" t="s">
        <v>1431</v>
      </c>
      <c r="H48" s="46" t="s">
        <v>1432</v>
      </c>
      <c r="I48" s="46" t="s">
        <v>1433</v>
      </c>
      <c r="J48" s="46" t="s">
        <v>1434</v>
      </c>
      <c r="K48" s="46" t="s">
        <v>1256</v>
      </c>
      <c r="L48" s="46" t="s">
        <v>1435</v>
      </c>
    </row>
    <row r="49" spans="1:12">
      <c r="A49" s="45">
        <v>37</v>
      </c>
      <c r="B49" s="46">
        <v>1</v>
      </c>
      <c r="C49" s="46">
        <v>1</v>
      </c>
      <c r="D49" s="46">
        <v>24.3</v>
      </c>
      <c r="E49" s="47" t="str">
        <f>HYPERLINK("http://srs.ebi.ac.uk/srs7bin/cgi-bin/wgetz?-id+m_RJ1KrMXG+-e+%5Bipi-AllText:IPI00019912*%5D","IPI00019912")</f>
        <v>IPI00019912</v>
      </c>
      <c r="F49" s="47" t="str">
        <f>HYPERLINK("http://apropos.mcw.edu/ipi/IPI00019912","annotation link")</f>
        <v>annotation link</v>
      </c>
      <c r="G49" s="48" t="s">
        <v>1436</v>
      </c>
      <c r="H49" s="46" t="s">
        <v>1437</v>
      </c>
      <c r="I49" s="46" t="s">
        <v>1438</v>
      </c>
      <c r="J49" s="46" t="s">
        <v>1439</v>
      </c>
      <c r="K49" s="46" t="s">
        <v>1256</v>
      </c>
      <c r="L49" s="46" t="s">
        <v>1440</v>
      </c>
    </row>
    <row r="50" spans="1:12">
      <c r="A50" s="45">
        <v>38</v>
      </c>
      <c r="B50" s="46">
        <v>1</v>
      </c>
      <c r="C50" s="46">
        <v>1</v>
      </c>
      <c r="D50" s="46">
        <v>40.200000000000003</v>
      </c>
      <c r="E50" s="47" t="str">
        <f>HYPERLINK("http://srs.ebi.ac.uk/srs7bin/cgi-bin/wgetz?-id+m_RJ1KrMXG+-e+%5Bipi-AllText:IPI00619900*%5D","IPI00619900")</f>
        <v>IPI00619900</v>
      </c>
      <c r="F50" s="47" t="str">
        <f>HYPERLINK("http://apropos.mcw.edu/ipi/IPI00619900","annotation link")</f>
        <v>annotation link</v>
      </c>
      <c r="G50" s="48" t="s">
        <v>1441</v>
      </c>
      <c r="H50" s="46" t="s">
        <v>1442</v>
      </c>
      <c r="I50" s="46" t="s">
        <v>1443</v>
      </c>
      <c r="J50" s="46" t="s">
        <v>1444</v>
      </c>
      <c r="K50" s="46" t="s">
        <v>1445</v>
      </c>
      <c r="L50" s="46" t="s">
        <v>1446</v>
      </c>
    </row>
    <row r="51" spans="1:12">
      <c r="A51" s="45">
        <v>39</v>
      </c>
      <c r="B51" s="46">
        <v>1</v>
      </c>
      <c r="C51" s="46">
        <v>1</v>
      </c>
      <c r="D51" s="46">
        <v>59.2</v>
      </c>
      <c r="E51" s="47" t="str">
        <f>HYPERLINK("http://srs.ebi.ac.uk/srs7bin/cgi-bin/wgetz?-id+m_RJ1KrMXG+-e+%5Bipi-AllText:IPI00018146*%5D","IPI00018146")</f>
        <v>IPI00018146</v>
      </c>
      <c r="F51" s="47" t="str">
        <f>HYPERLINK("http://apropos.mcw.edu/ipi/IPI00018146","annotation link")</f>
        <v>annotation link</v>
      </c>
      <c r="G51" s="48" t="s">
        <v>1447</v>
      </c>
      <c r="H51" s="46" t="s">
        <v>1448</v>
      </c>
      <c r="I51" s="46" t="s">
        <v>1449</v>
      </c>
      <c r="J51" s="46" t="s">
        <v>1450</v>
      </c>
      <c r="K51" s="46" t="s">
        <v>1451</v>
      </c>
      <c r="L51" s="46" t="s">
        <v>1452</v>
      </c>
    </row>
    <row r="52" spans="1:12">
      <c r="A52" s="45">
        <v>40</v>
      </c>
      <c r="B52" s="46">
        <v>1</v>
      </c>
      <c r="C52" s="46">
        <v>1</v>
      </c>
      <c r="D52" s="46">
        <v>38</v>
      </c>
      <c r="E52" s="47" t="str">
        <f>HYPERLINK("http://srs.ebi.ac.uk/srs7bin/cgi-bin/wgetz?-id+m_RJ1KrMXG+-e+%5Bipi-AllText:IPI00374657*%5D","IPI00374657")</f>
        <v>IPI00374657</v>
      </c>
      <c r="F52" s="47" t="str">
        <f>HYPERLINK("http://apropos.mcw.edu/ipi/IPI00374657","annotation link")</f>
        <v>annotation link</v>
      </c>
      <c r="G52" s="48" t="s">
        <v>1453</v>
      </c>
      <c r="H52" s="46" t="s">
        <v>1454</v>
      </c>
      <c r="I52" s="46" t="s">
        <v>1455</v>
      </c>
      <c r="J52" s="46" t="s">
        <v>1456</v>
      </c>
      <c r="K52" s="46" t="s">
        <v>1457</v>
      </c>
      <c r="L52" s="46" t="s">
        <v>1458</v>
      </c>
    </row>
    <row r="53" spans="1:12">
      <c r="A53" s="45">
        <v>41</v>
      </c>
      <c r="B53" s="46">
        <v>1</v>
      </c>
      <c r="C53" s="46">
        <v>1</v>
      </c>
      <c r="D53" s="46">
        <v>12.5</v>
      </c>
      <c r="E53" s="47" t="str">
        <f>HYPERLINK("http://srs.ebi.ac.uk/srs7bin/cgi-bin/wgetz?-id+m_RJ1KrMXG+-e+%5Bipi-AllText:IPI00479191*%5D","IPI00479191")</f>
        <v>IPI00479191</v>
      </c>
      <c r="F53" s="47" t="str">
        <f>HYPERLINK("http://apropos.mcw.edu/ipi/IPI00479191","annotation link")</f>
        <v>annotation link</v>
      </c>
      <c r="G53" s="48" t="s">
        <v>1459</v>
      </c>
      <c r="H53" s="46" t="s">
        <v>1460</v>
      </c>
      <c r="I53" s="46" t="s">
        <v>1461</v>
      </c>
      <c r="J53" s="46" t="s">
        <v>1462</v>
      </c>
      <c r="K53" s="46" t="s">
        <v>1463</v>
      </c>
      <c r="L53" s="46" t="s">
        <v>1464</v>
      </c>
    </row>
    <row r="54" spans="1:12">
      <c r="A54" s="45">
        <v>42</v>
      </c>
      <c r="B54" s="46">
        <v>1</v>
      </c>
      <c r="C54" s="46">
        <v>1</v>
      </c>
      <c r="D54" s="46">
        <v>60.1</v>
      </c>
      <c r="E54" s="47" t="str">
        <f>HYPERLINK("http://srs.ebi.ac.uk/srs7bin/cgi-bin/wgetz?-id+m_RJ1KrMXG+-e+%5Bipi-AllText:IPI00084828*%5D","IPI00084828")</f>
        <v>IPI00084828</v>
      </c>
      <c r="F54" s="47" t="str">
        <f>HYPERLINK("http://apropos.mcw.edu/ipi/IPI00084828","annotation link")</f>
        <v>annotation link</v>
      </c>
      <c r="G54" s="48" t="s">
        <v>1465</v>
      </c>
      <c r="H54" s="46" t="s">
        <v>1466</v>
      </c>
      <c r="I54" s="46" t="s">
        <v>1467</v>
      </c>
      <c r="J54" s="46" t="s">
        <v>1468</v>
      </c>
      <c r="K54" s="46" t="s">
        <v>1469</v>
      </c>
      <c r="L54" s="46" t="s">
        <v>1256</v>
      </c>
    </row>
    <row r="55" spans="1:12">
      <c r="A55" s="45">
        <v>43</v>
      </c>
      <c r="B55" s="46">
        <v>1</v>
      </c>
      <c r="C55" s="46">
        <v>1</v>
      </c>
      <c r="D55" s="46">
        <v>13.2</v>
      </c>
      <c r="E55" s="47" t="str">
        <f>HYPERLINK("http://srs.ebi.ac.uk/srs7bin/cgi-bin/wgetz?-id+m_RJ1KrMXG+-e+%5Bipi-AllText:IPI00022007*%5D","IPI00022007")</f>
        <v>IPI00022007</v>
      </c>
      <c r="F55" s="47" t="str">
        <f>HYPERLINK("http://apropos.mcw.edu/ipi/IPI00022007","annotation link")</f>
        <v>annotation link</v>
      </c>
      <c r="G55" s="48" t="s">
        <v>1470</v>
      </c>
      <c r="H55" s="46" t="s">
        <v>1471</v>
      </c>
      <c r="I55" s="46" t="s">
        <v>1472</v>
      </c>
      <c r="J55" s="46" t="s">
        <v>1473</v>
      </c>
      <c r="K55" s="46" t="s">
        <v>1474</v>
      </c>
      <c r="L55" s="46" t="s">
        <v>1475</v>
      </c>
    </row>
    <row r="56" spans="1:12">
      <c r="A56" s="45">
        <v>44</v>
      </c>
      <c r="B56" s="46">
        <v>1</v>
      </c>
      <c r="C56" s="46">
        <v>1</v>
      </c>
      <c r="D56" s="46">
        <v>71.7</v>
      </c>
      <c r="E56" s="47" t="str">
        <f>HYPERLINK("http://srs.ebi.ac.uk/srs7bin/cgi-bin/wgetz?-id+m_RJ1KrMXG+-e+%5Bipi-AllText:IPI00216318*%5D","IPI00216318")</f>
        <v>IPI00216318</v>
      </c>
      <c r="F56" s="47" t="str">
        <f>HYPERLINK("http://apropos.mcw.edu/ipi/IPI00216318","annotation link")</f>
        <v>annotation link</v>
      </c>
      <c r="G56" s="48" t="s">
        <v>1476</v>
      </c>
      <c r="H56" s="46" t="s">
        <v>1477</v>
      </c>
      <c r="I56" s="46" t="s">
        <v>1478</v>
      </c>
      <c r="J56" s="46" t="s">
        <v>1479</v>
      </c>
      <c r="K56" s="46" t="s">
        <v>1480</v>
      </c>
      <c r="L56" s="46" t="s">
        <v>1256</v>
      </c>
    </row>
    <row r="57" spans="1:12">
      <c r="A57" s="45">
        <v>45</v>
      </c>
      <c r="B57" s="46">
        <v>1</v>
      </c>
      <c r="C57" s="46">
        <v>1</v>
      </c>
      <c r="D57" s="46">
        <v>32</v>
      </c>
      <c r="E57" s="47" t="str">
        <f>HYPERLINK("http://srs.ebi.ac.uk/srs7bin/cgi-bin/wgetz?-id+m_RJ1KrMXG+-e+%5Bipi-AllText:IPI00793874*%5D","IPI00793874")</f>
        <v>IPI00793874</v>
      </c>
      <c r="F57" s="47" t="str">
        <f>HYPERLINK("http://apropos.mcw.edu/ipi/IPI00793874","annotation link")</f>
        <v>annotation link</v>
      </c>
      <c r="G57" s="48" t="s">
        <v>1481</v>
      </c>
      <c r="H57" s="46" t="s">
        <v>1482</v>
      </c>
      <c r="I57" s="46" t="s">
        <v>1483</v>
      </c>
      <c r="J57" s="46" t="s">
        <v>1484</v>
      </c>
      <c r="K57" s="46" t="s">
        <v>1485</v>
      </c>
      <c r="L57" s="46" t="s">
        <v>1486</v>
      </c>
    </row>
    <row r="58" spans="1:12">
      <c r="A58" s="45">
        <v>46</v>
      </c>
      <c r="B58" s="46">
        <v>1</v>
      </c>
      <c r="C58" s="46">
        <v>1</v>
      </c>
      <c r="D58" s="46">
        <v>38.799999999999997</v>
      </c>
      <c r="E58" s="47" t="str">
        <f>HYPERLINK("http://srs.ebi.ac.uk/srs7bin/cgi-bin/wgetz?-id+m_RJ1KrMXG+-e+%5Bipi-AllText:IPI00852954*%5D","IPI00852954")</f>
        <v>IPI00852954</v>
      </c>
      <c r="F58" s="47" t="str">
        <f>HYPERLINK("http://apropos.mcw.edu/ipi/IPI00852954","annotation link")</f>
        <v>annotation link</v>
      </c>
      <c r="G58" s="48" t="s">
        <v>1487</v>
      </c>
      <c r="H58" s="46" t="s">
        <v>1488</v>
      </c>
      <c r="I58" s="46" t="s">
        <v>1489</v>
      </c>
      <c r="J58" s="46" t="s">
        <v>1490</v>
      </c>
      <c r="K58" s="46" t="s">
        <v>1491</v>
      </c>
      <c r="L58" s="46" t="s">
        <v>1492</v>
      </c>
    </row>
    <row r="59" spans="1:12">
      <c r="A59" s="45">
        <v>47</v>
      </c>
      <c r="B59" s="46">
        <v>1</v>
      </c>
      <c r="C59" s="46">
        <v>1</v>
      </c>
      <c r="D59" s="46">
        <v>39.4</v>
      </c>
      <c r="E59" s="47" t="str">
        <f>HYPERLINK("http://srs.ebi.ac.uk/srs7bin/cgi-bin/wgetz?-id+m_RJ1KrMXG+-e+%5Bipi-AllText:IPI00010720*%5D","IPI00010720")</f>
        <v>IPI00010720</v>
      </c>
      <c r="F59" s="47" t="str">
        <f>HYPERLINK("http://apropos.mcw.edu/ipi/IPI00010720","annotation link")</f>
        <v>annotation link</v>
      </c>
      <c r="G59" s="48" t="s">
        <v>1493</v>
      </c>
      <c r="H59" s="46" t="s">
        <v>1494</v>
      </c>
      <c r="I59" s="46" t="s">
        <v>1495</v>
      </c>
      <c r="J59" s="46" t="s">
        <v>1496</v>
      </c>
      <c r="K59" s="46" t="s">
        <v>1497</v>
      </c>
      <c r="L59" s="46" t="s">
        <v>1498</v>
      </c>
    </row>
    <row r="60" spans="1:12">
      <c r="A60" s="45">
        <v>48</v>
      </c>
      <c r="B60" s="46">
        <v>1</v>
      </c>
      <c r="C60" s="46">
        <v>1</v>
      </c>
      <c r="D60" s="46">
        <v>36.9</v>
      </c>
      <c r="E60" s="47" t="str">
        <f>HYPERLINK("http://srs.ebi.ac.uk/srs7bin/cgi-bin/wgetz?-id+m_RJ1KrMXG+-e+%5Bipi-AllText:IPI00015911*%5D","IPI00015911")</f>
        <v>IPI00015911</v>
      </c>
      <c r="F60" s="47" t="str">
        <f>HYPERLINK("http://apropos.mcw.edu/ipi/IPI00015911","annotation link")</f>
        <v>annotation link</v>
      </c>
      <c r="G60" s="48" t="s">
        <v>1499</v>
      </c>
      <c r="H60" s="46" t="s">
        <v>1500</v>
      </c>
      <c r="I60" s="46" t="s">
        <v>1501</v>
      </c>
      <c r="J60" s="46" t="s">
        <v>1502</v>
      </c>
      <c r="K60" s="46" t="s">
        <v>1256</v>
      </c>
      <c r="L60" s="46" t="s">
        <v>1503</v>
      </c>
    </row>
    <row r="61" spans="1:12">
      <c r="A61" s="45">
        <v>49</v>
      </c>
      <c r="B61" s="46">
        <v>1</v>
      </c>
      <c r="C61" s="46">
        <v>1</v>
      </c>
      <c r="D61" s="46">
        <v>12.3</v>
      </c>
      <c r="E61" s="47" t="str">
        <f>HYPERLINK("http://srs.ebi.ac.uk/srs7bin/cgi-bin/wgetz?-id+m_RJ1KrMXG+-e+%5Bipi-AllText:IPI00217629*%5D","IPI00217629")</f>
        <v>IPI00217629</v>
      </c>
      <c r="F61" s="47" t="str">
        <f>HYPERLINK("http://apropos.mcw.edu/ipi/IPI00217629","annotation link")</f>
        <v>annotation link</v>
      </c>
      <c r="G61" s="48" t="s">
        <v>1504</v>
      </c>
      <c r="H61" s="46" t="s">
        <v>1505</v>
      </c>
      <c r="I61" s="46" t="s">
        <v>1506</v>
      </c>
      <c r="J61" s="46" t="s">
        <v>1507</v>
      </c>
      <c r="K61" s="46" t="s">
        <v>1508</v>
      </c>
      <c r="L61" s="46" t="s">
        <v>1256</v>
      </c>
    </row>
    <row r="62" spans="1:12">
      <c r="A62" s="45">
        <v>50</v>
      </c>
      <c r="B62" s="46">
        <v>1</v>
      </c>
      <c r="C62" s="46">
        <v>1</v>
      </c>
      <c r="D62" s="46">
        <v>21.9</v>
      </c>
      <c r="E62" s="47" t="str">
        <f>HYPERLINK("http://srs.ebi.ac.uk/srs7bin/cgi-bin/wgetz?-id+m_RJ1KrMXG+-e+%5Bipi-AllText:IPI00044707*%5D","IPI00044707")</f>
        <v>IPI00044707</v>
      </c>
      <c r="F62" s="47" t="str">
        <f>HYPERLINK("http://apropos.mcw.edu/ipi/IPI00044707","annotation link")</f>
        <v>annotation link</v>
      </c>
      <c r="G62" s="48" t="s">
        <v>1509</v>
      </c>
      <c r="H62" s="46" t="s">
        <v>1510</v>
      </c>
      <c r="I62" s="46" t="s">
        <v>1511</v>
      </c>
      <c r="J62" s="46" t="s">
        <v>1512</v>
      </c>
      <c r="K62" s="46" t="s">
        <v>1513</v>
      </c>
      <c r="L62" s="46" t="s">
        <v>1514</v>
      </c>
    </row>
    <row r="63" spans="1:12">
      <c r="A63" s="45">
        <v>51</v>
      </c>
      <c r="B63" s="46">
        <v>1</v>
      </c>
      <c r="C63" s="46">
        <v>1</v>
      </c>
      <c r="D63" s="46">
        <v>37.9</v>
      </c>
      <c r="E63" s="47" t="str">
        <f>HYPERLINK("http://srs.ebi.ac.uk/srs7bin/cgi-bin/wgetz?-id+m_RJ1KrMXG+-e+%5Bipi-AllText:IPI00027442*%5D","IPI00027442")</f>
        <v>IPI00027442</v>
      </c>
      <c r="F63" s="47" t="str">
        <f>HYPERLINK("http://apropos.mcw.edu/ipi/IPI00027442","annotation link")</f>
        <v>annotation link</v>
      </c>
      <c r="G63" s="48" t="s">
        <v>1515</v>
      </c>
      <c r="H63" s="46" t="s">
        <v>1516</v>
      </c>
      <c r="I63" s="46" t="s">
        <v>1517</v>
      </c>
      <c r="J63" s="46" t="s">
        <v>1518</v>
      </c>
      <c r="K63" s="46" t="s">
        <v>1256</v>
      </c>
      <c r="L63" s="46" t="s">
        <v>1519</v>
      </c>
    </row>
    <row r="64" spans="1:12">
      <c r="A64" s="45">
        <v>52</v>
      </c>
      <c r="B64" s="46">
        <v>1</v>
      </c>
      <c r="C64" s="46">
        <v>1</v>
      </c>
      <c r="D64" s="46">
        <v>21.5</v>
      </c>
      <c r="E64" s="47" t="str">
        <f>HYPERLINK("http://srs.ebi.ac.uk/srs7bin/cgi-bin/wgetz?-id+m_RJ1KrMXG+-e+%5Bipi-AllText:IPI00867746*%5D","IPI00867746")</f>
        <v>IPI00867746</v>
      </c>
      <c r="F64" s="47" t="str">
        <f>HYPERLINK("http://apropos.mcw.edu/ipi/IPI00867746","annotation link")</f>
        <v>annotation link</v>
      </c>
      <c r="G64" s="48" t="s">
        <v>1520</v>
      </c>
      <c r="H64" s="46" t="s">
        <v>1521</v>
      </c>
      <c r="I64" s="46" t="s">
        <v>1522</v>
      </c>
      <c r="J64" s="46" t="s">
        <v>1523</v>
      </c>
      <c r="K64" s="46" t="s">
        <v>1524</v>
      </c>
      <c r="L64" s="46" t="s">
        <v>1256</v>
      </c>
    </row>
    <row r="65" spans="1:12">
      <c r="A65" s="45">
        <v>53</v>
      </c>
      <c r="B65" s="46">
        <v>1</v>
      </c>
      <c r="C65" s="46">
        <v>1</v>
      </c>
      <c r="D65" s="46">
        <v>26.8</v>
      </c>
      <c r="E65" s="47" t="str">
        <f>HYPERLINK("http://srs.ebi.ac.uk/srs7bin/cgi-bin/wgetz?-id+m_RJ1KrMXG+-e+%5Bipi-AllText:IPI00007128*%5D","IPI00007128")</f>
        <v>IPI00007128</v>
      </c>
      <c r="F65" s="47" t="str">
        <f>HYPERLINK("http://apropos.mcw.edu/ipi/IPI00007128","annotation link")</f>
        <v>annotation link</v>
      </c>
      <c r="G65" s="48" t="s">
        <v>1525</v>
      </c>
      <c r="H65" s="46" t="s">
        <v>1526</v>
      </c>
      <c r="I65" s="46" t="s">
        <v>1527</v>
      </c>
      <c r="J65" s="46" t="s">
        <v>1528</v>
      </c>
      <c r="K65" s="46" t="s">
        <v>1529</v>
      </c>
      <c r="L65" s="46" t="s">
        <v>1530</v>
      </c>
    </row>
    <row r="66" spans="1:12">
      <c r="A66" s="45">
        <v>54</v>
      </c>
      <c r="B66" s="46">
        <v>1</v>
      </c>
      <c r="C66" s="46">
        <v>1</v>
      </c>
      <c r="D66" s="46">
        <v>8</v>
      </c>
      <c r="E66" s="47" t="str">
        <f>HYPERLINK("http://srs.ebi.ac.uk/srs7bin/cgi-bin/wgetz?-id+m_RJ1KrMXG+-e+%5Bipi-AllText:IPI00016988*%5D","IPI00016988")</f>
        <v>IPI00016988</v>
      </c>
      <c r="F66" s="47" t="str">
        <f>HYPERLINK("http://apropos.mcw.edu/ipi/IPI00016988","annotation link")</f>
        <v>annotation link</v>
      </c>
      <c r="G66" s="48" t="s">
        <v>1531</v>
      </c>
      <c r="H66" s="46" t="s">
        <v>1532</v>
      </c>
      <c r="I66" s="46" t="s">
        <v>1533</v>
      </c>
      <c r="J66" s="46" t="s">
        <v>1256</v>
      </c>
      <c r="K66" s="46" t="s">
        <v>1534</v>
      </c>
      <c r="L66" s="46" t="s">
        <v>1256</v>
      </c>
    </row>
    <row r="67" spans="1:12">
      <c r="A67" s="45">
        <v>55</v>
      </c>
      <c r="B67" s="46">
        <v>1</v>
      </c>
      <c r="C67" s="46">
        <v>1</v>
      </c>
      <c r="D67" s="46">
        <v>28.3</v>
      </c>
      <c r="E67" s="47" t="str">
        <f>HYPERLINK("http://srs.ebi.ac.uk/srs7bin/cgi-bin/wgetz?-id+m_RJ1KrMXG+-e+%5Bipi-AllText:IPI00550852*%5D","IPI00550852")</f>
        <v>IPI00550852</v>
      </c>
      <c r="F67" s="47" t="str">
        <f>HYPERLINK("http://apropos.mcw.edu/ipi/IPI00550852","annotation link")</f>
        <v>annotation link</v>
      </c>
      <c r="G67" s="48" t="s">
        <v>1535</v>
      </c>
      <c r="H67" s="46" t="s">
        <v>1536</v>
      </c>
      <c r="I67" s="46" t="s">
        <v>1537</v>
      </c>
      <c r="J67" s="46" t="s">
        <v>1538</v>
      </c>
      <c r="K67" s="46" t="s">
        <v>1539</v>
      </c>
      <c r="L67" s="46" t="s">
        <v>1540</v>
      </c>
    </row>
    <row r="68" spans="1:12">
      <c r="A68" s="45">
        <v>56</v>
      </c>
      <c r="B68" s="46">
        <v>1</v>
      </c>
      <c r="C68" s="46">
        <v>1</v>
      </c>
      <c r="D68" s="46">
        <v>23.6</v>
      </c>
      <c r="E68" s="47" t="str">
        <f>HYPERLINK("http://srs.ebi.ac.uk/srs7bin/cgi-bin/wgetz?-id+m_RJ1KrMXG+-e+%5Bipi-AllText:IPI00290928*%5D","IPI00290928")</f>
        <v>IPI00290928</v>
      </c>
      <c r="F68" s="47" t="str">
        <f>HYPERLINK("http://apropos.mcw.edu/ipi/IPI00290928","annotation link")</f>
        <v>annotation link</v>
      </c>
      <c r="G68" s="48" t="s">
        <v>1541</v>
      </c>
      <c r="H68" s="46" t="s">
        <v>1542</v>
      </c>
      <c r="I68" s="46" t="s">
        <v>1543</v>
      </c>
      <c r="J68" s="46" t="s">
        <v>1544</v>
      </c>
      <c r="K68" s="46" t="s">
        <v>1256</v>
      </c>
      <c r="L68" s="46" t="s">
        <v>1545</v>
      </c>
    </row>
    <row r="69" spans="1:12">
      <c r="A69" s="45">
        <v>57</v>
      </c>
      <c r="B69" s="46">
        <v>1</v>
      </c>
      <c r="C69" s="46">
        <v>1</v>
      </c>
      <c r="D69" s="46">
        <v>38</v>
      </c>
      <c r="E69" s="47" t="str">
        <f>HYPERLINK("http://srs.ebi.ac.uk/srs7bin/cgi-bin/wgetz?-id+m_RJ1KrMXG+-e+%5Bipi-AllText:IPI00301023*%5D","IPI00301023")</f>
        <v>IPI00301023</v>
      </c>
      <c r="F69" s="47" t="str">
        <f>HYPERLINK("http://apropos.mcw.edu/ipi/IPI00301023","annotation link")</f>
        <v>annotation link</v>
      </c>
      <c r="G69" s="48" t="s">
        <v>1546</v>
      </c>
      <c r="H69" s="46" t="s">
        <v>1547</v>
      </c>
      <c r="I69" s="46" t="s">
        <v>1548</v>
      </c>
      <c r="J69" s="46" t="s">
        <v>1549</v>
      </c>
      <c r="K69" s="46" t="s">
        <v>1256</v>
      </c>
      <c r="L69" s="46" t="s">
        <v>1256</v>
      </c>
    </row>
    <row r="70" spans="1:12">
      <c r="A70" s="45">
        <v>58</v>
      </c>
      <c r="B70" s="46">
        <v>1</v>
      </c>
      <c r="C70" s="46">
        <v>1</v>
      </c>
      <c r="D70" s="46">
        <v>20.100000000000001</v>
      </c>
      <c r="E70" s="47" t="str">
        <f>HYPERLINK("http://srs.ebi.ac.uk/srs7bin/cgi-bin/wgetz?-id+m_RJ1KrMXG+-e+%5Bipi-AllText:IPI00384975*%5D","IPI00384975")</f>
        <v>IPI00384975</v>
      </c>
      <c r="F70" s="47" t="str">
        <f>HYPERLINK("http://apropos.mcw.edu/ipi/IPI00384975","annotation link")</f>
        <v>annotation link</v>
      </c>
      <c r="G70" s="48" t="s">
        <v>1550</v>
      </c>
      <c r="H70" s="46" t="s">
        <v>1551</v>
      </c>
      <c r="I70" s="46" t="s">
        <v>1552</v>
      </c>
      <c r="J70" s="46" t="s">
        <v>1553</v>
      </c>
      <c r="K70" s="46" t="s">
        <v>1554</v>
      </c>
      <c r="L70" s="46" t="s">
        <v>1256</v>
      </c>
    </row>
    <row r="71" spans="1:12">
      <c r="A71" s="45">
        <v>59</v>
      </c>
      <c r="B71" s="46">
        <v>1</v>
      </c>
      <c r="C71" s="46">
        <v>1</v>
      </c>
      <c r="D71" s="46">
        <v>26.1</v>
      </c>
      <c r="E71" s="47" t="str">
        <f>HYPERLINK("http://srs.ebi.ac.uk/srs7bin/cgi-bin/wgetz?-id+m_RJ1KrMXG+-e+%5Bipi-AllText:IPI00219299*%5D","IPI00219299")</f>
        <v>IPI00219299</v>
      </c>
      <c r="F71" s="47" t="str">
        <f>HYPERLINK("http://apropos.mcw.edu/ipi/IPI00219299","annotation link")</f>
        <v>annotation link</v>
      </c>
      <c r="G71" s="48" t="s">
        <v>1555</v>
      </c>
      <c r="H71" s="46" t="s">
        <v>1556</v>
      </c>
      <c r="I71" s="46" t="s">
        <v>1557</v>
      </c>
      <c r="J71" s="46" t="s">
        <v>1558</v>
      </c>
      <c r="K71" s="46" t="s">
        <v>1559</v>
      </c>
      <c r="L71" s="46" t="s">
        <v>1560</v>
      </c>
    </row>
    <row r="72" spans="1:12">
      <c r="A72" s="45">
        <v>60</v>
      </c>
      <c r="B72" s="46">
        <v>1</v>
      </c>
      <c r="C72" s="46">
        <v>1</v>
      </c>
      <c r="D72" s="46">
        <v>24.8</v>
      </c>
      <c r="E72" s="47" t="str">
        <f>HYPERLINK("http://srs.ebi.ac.uk/srs7bin/cgi-bin/wgetz?-id+m_RJ1KrMXG+-e+%5Bipi-AllText:IPI00011515*%5D","IPI00011515")</f>
        <v>IPI00011515</v>
      </c>
      <c r="F72" s="47" t="str">
        <f>HYPERLINK("http://apropos.mcw.edu/ipi/IPI00011515","annotation link")</f>
        <v>annotation link</v>
      </c>
      <c r="G72" s="48" t="s">
        <v>1561</v>
      </c>
      <c r="H72" s="46" t="s">
        <v>1562</v>
      </c>
      <c r="I72" s="46" t="s">
        <v>1563</v>
      </c>
      <c r="J72" s="46" t="s">
        <v>1564</v>
      </c>
      <c r="K72" s="46" t="s">
        <v>1565</v>
      </c>
      <c r="L72" s="46" t="s">
        <v>1566</v>
      </c>
    </row>
    <row r="73" spans="1:12">
      <c r="A73" s="45">
        <v>61</v>
      </c>
      <c r="B73" s="46">
        <v>1</v>
      </c>
      <c r="C73" s="46">
        <v>1</v>
      </c>
      <c r="D73" s="46">
        <v>45</v>
      </c>
      <c r="E73" s="47" t="str">
        <f>HYPERLINK("http://srs.ebi.ac.uk/srs7bin/cgi-bin/wgetz?-id+m_RJ1KrMXG+-e+%5Bipi-AllText:IPI00604664*%5D","IPI00604664")</f>
        <v>IPI00604664</v>
      </c>
      <c r="F73" s="47" t="str">
        <f>HYPERLINK("http://apropos.mcw.edu/ipi/IPI00604664","annotation link")</f>
        <v>annotation link</v>
      </c>
      <c r="G73" s="48" t="s">
        <v>1567</v>
      </c>
      <c r="H73" s="46" t="s">
        <v>1568</v>
      </c>
      <c r="I73" s="46" t="s">
        <v>1569</v>
      </c>
      <c r="J73" s="46" t="s">
        <v>1570</v>
      </c>
      <c r="K73" s="46" t="s">
        <v>1571</v>
      </c>
      <c r="L73" s="46" t="s">
        <v>1572</v>
      </c>
    </row>
    <row r="74" spans="1:12">
      <c r="A74" s="45">
        <v>62</v>
      </c>
      <c r="B74" s="46">
        <v>1</v>
      </c>
      <c r="C74" s="46">
        <v>1</v>
      </c>
      <c r="D74" s="46">
        <v>21.3</v>
      </c>
      <c r="E74" s="47" t="str">
        <f>HYPERLINK("http://srs.ebi.ac.uk/srs7bin/cgi-bin/wgetz?-id+m_RJ1KrMXG+-e+%5Bipi-AllText:IPI00303280*%5D","IPI00303280")</f>
        <v>IPI00303280</v>
      </c>
      <c r="F74" s="47" t="str">
        <f>HYPERLINK("http://apropos.mcw.edu/ipi/IPI00303280","annotation link")</f>
        <v>annotation link</v>
      </c>
      <c r="G74" s="48" t="s">
        <v>1573</v>
      </c>
      <c r="H74" s="46" t="s">
        <v>1574</v>
      </c>
      <c r="I74" s="46" t="s">
        <v>1575</v>
      </c>
      <c r="J74" s="46" t="s">
        <v>1576</v>
      </c>
      <c r="K74" s="46" t="s">
        <v>1577</v>
      </c>
      <c r="L74" s="46" t="s">
        <v>1578</v>
      </c>
    </row>
    <row r="75" spans="1:12">
      <c r="A75" s="45">
        <v>63</v>
      </c>
      <c r="B75" s="46">
        <v>1</v>
      </c>
      <c r="C75" s="46">
        <v>1</v>
      </c>
      <c r="D75" s="46">
        <v>40.700000000000003</v>
      </c>
      <c r="E75" s="47" t="str">
        <f>HYPERLINK("http://srs.ebi.ac.uk/srs7bin/cgi-bin/wgetz?-id+m_RJ1KrMXG+-e+%5Bipi-AllText:IPI00554752*%5D","IPI00554752")</f>
        <v>IPI00554752</v>
      </c>
      <c r="F75" s="47" t="str">
        <f>HYPERLINK("http://apropos.mcw.edu/ipi/IPI00554752","annotation link")</f>
        <v>annotation link</v>
      </c>
      <c r="G75" s="48" t="s">
        <v>1579</v>
      </c>
      <c r="H75" s="46" t="s">
        <v>1580</v>
      </c>
      <c r="I75" s="46" t="s">
        <v>1581</v>
      </c>
      <c r="J75" s="46" t="s">
        <v>1582</v>
      </c>
      <c r="K75" s="46" t="s">
        <v>1583</v>
      </c>
      <c r="L75" s="46" t="s">
        <v>1584</v>
      </c>
    </row>
    <row r="76" spans="1:12">
      <c r="A76" s="45">
        <v>64</v>
      </c>
      <c r="B76" s="46">
        <v>1</v>
      </c>
      <c r="C76" s="46">
        <v>1</v>
      </c>
      <c r="D76" s="46">
        <v>47.1</v>
      </c>
      <c r="E76" s="47" t="str">
        <f>HYPERLINK("http://srs.ebi.ac.uk/srs7bin/cgi-bin/wgetz?-id+m_RJ1KrMXG+-e+%5Bipi-AllText:IPI00011107*%5D","IPI00011107")</f>
        <v>IPI00011107</v>
      </c>
      <c r="F76" s="47" t="str">
        <f>HYPERLINK("http://apropos.mcw.edu/ipi/IPI00011107","annotation link")</f>
        <v>annotation link</v>
      </c>
      <c r="G76" s="48" t="s">
        <v>1585</v>
      </c>
      <c r="H76" s="46" t="s">
        <v>1586</v>
      </c>
      <c r="I76" s="46" t="s">
        <v>1587</v>
      </c>
      <c r="J76" s="46" t="s">
        <v>1588</v>
      </c>
      <c r="K76" s="46" t="s">
        <v>1589</v>
      </c>
      <c r="L76" s="46" t="s">
        <v>1590</v>
      </c>
    </row>
    <row r="77" spans="1:12">
      <c r="A77" s="45">
        <v>65</v>
      </c>
      <c r="B77" s="46">
        <v>1</v>
      </c>
      <c r="C77" s="46">
        <v>1</v>
      </c>
      <c r="D77" s="46">
        <v>14.2</v>
      </c>
      <c r="E77" s="47" t="str">
        <f>HYPERLINK("http://srs.ebi.ac.uk/srs7bin/cgi-bin/wgetz?-id+m_RJ1KrMXG+-e+%5Bipi-AllText:IPI00030389*%5D","IPI00030389")</f>
        <v>IPI00030389</v>
      </c>
      <c r="F77" s="47" t="str">
        <f>HYPERLINK("http://apropos.mcw.edu/ipi/IPI00030389","annotation link")</f>
        <v>annotation link</v>
      </c>
      <c r="G77" s="48" t="s">
        <v>1591</v>
      </c>
      <c r="H77" s="46" t="s">
        <v>1592</v>
      </c>
      <c r="I77" s="46" t="s">
        <v>1593</v>
      </c>
      <c r="J77" s="46" t="s">
        <v>1594</v>
      </c>
      <c r="K77" s="46" t="s">
        <v>1256</v>
      </c>
      <c r="L77" s="46" t="s">
        <v>1256</v>
      </c>
    </row>
    <row r="78" spans="1:12">
      <c r="A78" s="45">
        <v>66</v>
      </c>
      <c r="B78" s="46">
        <v>1</v>
      </c>
      <c r="C78" s="46">
        <v>1</v>
      </c>
      <c r="D78" s="46">
        <v>13.8</v>
      </c>
      <c r="E78" s="47" t="str">
        <f>HYPERLINK("http://srs.ebi.ac.uk/srs7bin/cgi-bin/wgetz?-id+m_RJ1KrMXG+-e+%5Bipi-AllText:IPI00451132*%5D","IPI00451132")</f>
        <v>IPI00451132</v>
      </c>
      <c r="F78" s="47" t="str">
        <f>HYPERLINK("http://apropos.mcw.edu/ipi/IPI00451132","annotation link")</f>
        <v>annotation link</v>
      </c>
      <c r="G78" s="48" t="s">
        <v>1595</v>
      </c>
      <c r="H78" s="46" t="s">
        <v>1596</v>
      </c>
      <c r="I78" s="46" t="s">
        <v>1597</v>
      </c>
      <c r="J78" s="46" t="s">
        <v>1598</v>
      </c>
      <c r="K78" s="46" t="s">
        <v>1599</v>
      </c>
      <c r="L78" s="46" t="s">
        <v>1600</v>
      </c>
    </row>
    <row r="79" spans="1:12">
      <c r="A79" s="45">
        <v>67</v>
      </c>
      <c r="B79" s="46">
        <v>1</v>
      </c>
      <c r="C79" s="46">
        <v>1</v>
      </c>
      <c r="D79" s="46">
        <v>29.2</v>
      </c>
      <c r="E79" s="47" t="str">
        <f>HYPERLINK("http://srs.ebi.ac.uk/srs7bin/cgi-bin/wgetz?-id+m_RJ1KrMXG+-e+%5Bipi-AllText:IPI00743623*%5D","IPI00743623")</f>
        <v>IPI00743623</v>
      </c>
      <c r="F79" s="47" t="str">
        <f>HYPERLINK("http://apropos.mcw.edu/ipi/IPI00743623","annotation link")</f>
        <v>annotation link</v>
      </c>
      <c r="G79" s="48" t="s">
        <v>1601</v>
      </c>
      <c r="H79" s="46" t="s">
        <v>1602</v>
      </c>
      <c r="I79" s="46" t="s">
        <v>1603</v>
      </c>
      <c r="J79" s="46" t="s">
        <v>1604</v>
      </c>
      <c r="K79" s="46" t="s">
        <v>1605</v>
      </c>
      <c r="L79" s="46" t="s">
        <v>1606</v>
      </c>
    </row>
    <row r="80" spans="1:12">
      <c r="A80" s="45">
        <v>68</v>
      </c>
      <c r="B80" s="46">
        <v>1</v>
      </c>
      <c r="C80" s="46">
        <v>1</v>
      </c>
      <c r="D80" s="46">
        <v>7.4</v>
      </c>
      <c r="E80" s="47" t="str">
        <f>HYPERLINK("http://srs.ebi.ac.uk/srs7bin/cgi-bin/wgetz?-id+m_RJ1KrMXG+-e+%5Bipi-AllText:IPI00022649*%5D","IPI00022649")</f>
        <v>IPI00022649</v>
      </c>
      <c r="F80" s="47" t="str">
        <f>HYPERLINK("http://apropos.mcw.edu/ipi/IPI00022649","annotation link")</f>
        <v>annotation link</v>
      </c>
      <c r="G80" s="48" t="s">
        <v>1607</v>
      </c>
      <c r="H80" s="46" t="s">
        <v>1608</v>
      </c>
      <c r="I80" s="46" t="s">
        <v>1609</v>
      </c>
      <c r="J80" s="46" t="s">
        <v>1610</v>
      </c>
      <c r="K80" s="46" t="s">
        <v>1611</v>
      </c>
      <c r="L80" s="46" t="s">
        <v>1256</v>
      </c>
    </row>
    <row r="81" spans="1:12">
      <c r="A81" s="45">
        <v>69</v>
      </c>
      <c r="B81" s="46">
        <v>1</v>
      </c>
      <c r="C81" s="46">
        <v>1</v>
      </c>
      <c r="D81" s="46">
        <v>15.4</v>
      </c>
      <c r="E81" s="47" t="str">
        <f>HYPERLINK("http://srs.ebi.ac.uk/srs7bin/cgi-bin/wgetz?-id+m_RJ1KrMXG+-e+%5Bipi-AllText:IPI00607657*%5D","IPI00607657")</f>
        <v>IPI00607657</v>
      </c>
      <c r="F81" s="47" t="str">
        <f>HYPERLINK("http://apropos.mcw.edu/ipi/IPI00607657","annotation link")</f>
        <v>annotation link</v>
      </c>
      <c r="G81" s="48" t="s">
        <v>1612</v>
      </c>
      <c r="H81" s="46" t="s">
        <v>1613</v>
      </c>
      <c r="I81" s="46" t="s">
        <v>1614</v>
      </c>
      <c r="J81" s="46" t="s">
        <v>1615</v>
      </c>
      <c r="K81" s="46" t="s">
        <v>1616</v>
      </c>
      <c r="L81" s="46" t="s">
        <v>1256</v>
      </c>
    </row>
    <row r="82" spans="1:12">
      <c r="A82" s="45">
        <v>70</v>
      </c>
      <c r="B82" s="46">
        <v>1</v>
      </c>
      <c r="C82" s="46">
        <v>1</v>
      </c>
      <c r="D82" s="46">
        <v>21</v>
      </c>
      <c r="E82" s="47" t="str">
        <f>HYPERLINK("http://srs.ebi.ac.uk/srs7bin/cgi-bin/wgetz?-id+m_RJ1KrMXG+-e+%5Bipi-AllText:IPI00005824*%5D","IPI00005824")</f>
        <v>IPI00005824</v>
      </c>
      <c r="F82" s="47" t="str">
        <f>HYPERLINK("http://apropos.mcw.edu/ipi/IPI00005824","annotation link")</f>
        <v>annotation link</v>
      </c>
      <c r="G82" s="48" t="s">
        <v>1617</v>
      </c>
      <c r="H82" s="46" t="s">
        <v>1618</v>
      </c>
      <c r="I82" s="46" t="s">
        <v>1619</v>
      </c>
      <c r="J82" s="46" t="s">
        <v>1620</v>
      </c>
      <c r="K82" s="46" t="s">
        <v>1621</v>
      </c>
      <c r="L82" s="46" t="s">
        <v>1622</v>
      </c>
    </row>
    <row r="83" spans="1:12">
      <c r="A83" s="45">
        <v>71</v>
      </c>
      <c r="B83" s="46">
        <v>1</v>
      </c>
      <c r="C83" s="46">
        <v>1</v>
      </c>
      <c r="D83" s="46">
        <v>35.799999999999997</v>
      </c>
      <c r="E83" s="47" t="str">
        <f>HYPERLINK("http://srs.ebi.ac.uk/srs7bin/cgi-bin/wgetz?-id+m_RJ1KrMXG+-e+%5Bipi-AllText:IPI00007087*%5D","IPI00007087")</f>
        <v>IPI00007087</v>
      </c>
      <c r="F83" s="47" t="str">
        <f>HYPERLINK("http://apropos.mcw.edu/ipi/IPI00007087","annotation link")</f>
        <v>annotation link</v>
      </c>
      <c r="G83" s="48" t="s">
        <v>1623</v>
      </c>
      <c r="H83" s="46" t="s">
        <v>1624</v>
      </c>
      <c r="I83" s="46" t="s">
        <v>1625</v>
      </c>
      <c r="J83" s="46" t="s">
        <v>1626</v>
      </c>
      <c r="K83" s="46" t="s">
        <v>1256</v>
      </c>
      <c r="L83" s="46" t="s">
        <v>1627</v>
      </c>
    </row>
    <row r="84" spans="1:12">
      <c r="A84" s="45">
        <v>72</v>
      </c>
      <c r="B84" s="46">
        <v>1</v>
      </c>
      <c r="C84" s="46">
        <v>1</v>
      </c>
      <c r="D84" s="46">
        <v>13.3</v>
      </c>
      <c r="E84" s="47" t="str">
        <f>HYPERLINK("http://srs.ebi.ac.uk/srs7bin/cgi-bin/wgetz?-id+m_RJ1KrMXG+-e+%5Bipi-AllText:IPI00018246*%5D","IPI00018246")</f>
        <v>IPI00018246</v>
      </c>
      <c r="F84" s="47" t="str">
        <f>HYPERLINK("http://apropos.mcw.edu/ipi/IPI00018246","annotation link")</f>
        <v>annotation link</v>
      </c>
      <c r="G84" s="48" t="s">
        <v>1628</v>
      </c>
      <c r="H84" s="46" t="s">
        <v>1629</v>
      </c>
      <c r="I84" s="46" t="s">
        <v>1630</v>
      </c>
      <c r="J84" s="46" t="s">
        <v>1631</v>
      </c>
      <c r="K84" s="46" t="s">
        <v>1632</v>
      </c>
      <c r="L84" s="46" t="s">
        <v>1256</v>
      </c>
    </row>
    <row r="85" spans="1:12">
      <c r="A85" s="45">
        <v>73</v>
      </c>
      <c r="B85" s="46">
        <v>1</v>
      </c>
      <c r="C85" s="46">
        <v>1</v>
      </c>
      <c r="D85" s="46">
        <v>11.1</v>
      </c>
      <c r="E85" s="47" t="str">
        <f>HYPERLINK("http://srs.ebi.ac.uk/srs7bin/cgi-bin/wgetz?-id+m_RJ1KrMXG+-e+%5Bipi-AllText:IPI00873201*%5D","IPI00873201")</f>
        <v>IPI00873201</v>
      </c>
      <c r="F85" s="47" t="str">
        <f>HYPERLINK("http://apropos.mcw.edu/ipi/IPI00873201","annotation link")</f>
        <v>annotation link</v>
      </c>
      <c r="G85" s="48" t="s">
        <v>1633</v>
      </c>
      <c r="H85" s="46" t="s">
        <v>1634</v>
      </c>
      <c r="I85" s="46" t="s">
        <v>1635</v>
      </c>
      <c r="J85" s="46" t="s">
        <v>1636</v>
      </c>
      <c r="K85" s="46" t="s">
        <v>1637</v>
      </c>
      <c r="L85" s="46" t="s">
        <v>1256</v>
      </c>
    </row>
    <row r="86" spans="1:12">
      <c r="A86" s="45">
        <v>74</v>
      </c>
      <c r="B86" s="46">
        <v>1</v>
      </c>
      <c r="C86" s="46">
        <v>1</v>
      </c>
      <c r="D86" s="46">
        <v>16.399999999999999</v>
      </c>
      <c r="E86" s="47" t="str">
        <f>HYPERLINK("http://srs.ebi.ac.uk/srs7bin/cgi-bin/wgetz?-id+m_RJ1KrMXG+-e+%5Bipi-AllText:IPI00030702*%5D","IPI00030702")</f>
        <v>IPI00030702</v>
      </c>
      <c r="F86" s="47" t="str">
        <f>HYPERLINK("http://apropos.mcw.edu/ipi/IPI00030702","annotation link")</f>
        <v>annotation link</v>
      </c>
      <c r="G86" s="48" t="s">
        <v>1638</v>
      </c>
      <c r="H86" s="46" t="s">
        <v>1639</v>
      </c>
      <c r="I86" s="46" t="s">
        <v>1640</v>
      </c>
      <c r="J86" s="46" t="s">
        <v>1641</v>
      </c>
      <c r="K86" s="46" t="s">
        <v>1642</v>
      </c>
      <c r="L86" s="46" t="s">
        <v>1256</v>
      </c>
    </row>
    <row r="87" spans="1:12">
      <c r="A87" s="45">
        <v>75</v>
      </c>
      <c r="B87" s="46">
        <v>1</v>
      </c>
      <c r="C87" s="46">
        <v>1</v>
      </c>
      <c r="D87" s="46">
        <v>19.8</v>
      </c>
      <c r="E87" s="47" t="str">
        <f>HYPERLINK("http://srs.ebi.ac.uk/srs7bin/cgi-bin/wgetz?-id+m_RJ1KrMXG+-e+%5Bipi-AllText:IPI00006574*%5D","IPI00006574")</f>
        <v>IPI00006574</v>
      </c>
      <c r="F87" s="47" t="str">
        <f>HYPERLINK("http://apropos.mcw.edu/ipi/IPI00006574","annotation link")</f>
        <v>annotation link</v>
      </c>
      <c r="G87" s="48" t="s">
        <v>1643</v>
      </c>
      <c r="H87" s="46" t="s">
        <v>1644</v>
      </c>
      <c r="I87" s="46" t="s">
        <v>1645</v>
      </c>
      <c r="J87" s="46" t="s">
        <v>1646</v>
      </c>
      <c r="K87" s="46" t="s">
        <v>1647</v>
      </c>
      <c r="L87" s="46" t="s">
        <v>1648</v>
      </c>
    </row>
    <row r="88" spans="1:12">
      <c r="A88" s="45">
        <v>76</v>
      </c>
      <c r="B88" s="46">
        <v>1</v>
      </c>
      <c r="C88" s="46">
        <v>1</v>
      </c>
      <c r="D88" s="46">
        <v>50.2</v>
      </c>
      <c r="E88" s="47" t="str">
        <f>HYPERLINK("http://srs.ebi.ac.uk/srs7bin/cgi-bin/wgetz?-id+m_RJ1KrMXG+-e+%5Bipi-AllText:IPI00295386*%5D","IPI00295386")</f>
        <v>IPI00295386</v>
      </c>
      <c r="F88" s="47" t="str">
        <f>HYPERLINK("http://apropos.mcw.edu/ipi/IPI00295386","annotation link")</f>
        <v>annotation link</v>
      </c>
      <c r="G88" s="48" t="s">
        <v>1649</v>
      </c>
      <c r="H88" s="46" t="s">
        <v>1650</v>
      </c>
      <c r="I88" s="46" t="s">
        <v>1651</v>
      </c>
      <c r="J88" s="46" t="s">
        <v>1652</v>
      </c>
      <c r="K88" s="46" t="s">
        <v>1256</v>
      </c>
      <c r="L88" s="46" t="s">
        <v>1653</v>
      </c>
    </row>
    <row r="89" spans="1:12">
      <c r="A89" s="45">
        <v>77</v>
      </c>
      <c r="B89" s="46">
        <v>1</v>
      </c>
      <c r="C89" s="46">
        <v>1</v>
      </c>
      <c r="D89" s="46">
        <v>25.6</v>
      </c>
      <c r="E89" s="47" t="str">
        <f>HYPERLINK("http://srs.ebi.ac.uk/srs7bin/cgi-bin/wgetz?-id+m_RJ1KrMXG+-e+%5Bipi-AllText:IPI00011592*%5D","IPI00011592")</f>
        <v>IPI00011592</v>
      </c>
      <c r="F89" s="47" t="str">
        <f>HYPERLINK("http://apropos.mcw.edu/ipi/IPI00011592","annotation link")</f>
        <v>annotation link</v>
      </c>
      <c r="G89" s="48" t="s">
        <v>1654</v>
      </c>
      <c r="H89" s="46" t="s">
        <v>1655</v>
      </c>
      <c r="I89" s="46" t="s">
        <v>1656</v>
      </c>
      <c r="J89" s="46" t="s">
        <v>1657</v>
      </c>
      <c r="K89" s="46" t="s">
        <v>1658</v>
      </c>
      <c r="L89" s="46" t="s">
        <v>1659</v>
      </c>
    </row>
    <row r="90" spans="1:12">
      <c r="A90" s="45">
        <v>78</v>
      </c>
      <c r="B90" s="46">
        <v>1</v>
      </c>
      <c r="C90" s="46">
        <v>1</v>
      </c>
      <c r="D90" s="46">
        <v>26.2</v>
      </c>
      <c r="E90" s="47" t="str">
        <f>HYPERLINK("http://srs.ebi.ac.uk/srs7bin/cgi-bin/wgetz?-id+m_RJ1KrMXG+-e+%5Bipi-AllText:IPI00301317*%5D","IPI00301317")</f>
        <v>IPI00301317</v>
      </c>
      <c r="F90" s="47" t="str">
        <f>HYPERLINK("http://apropos.mcw.edu/ipi/IPI00301317","annotation link")</f>
        <v>annotation link</v>
      </c>
      <c r="G90" s="48" t="s">
        <v>1660</v>
      </c>
      <c r="H90" s="46" t="s">
        <v>1661</v>
      </c>
      <c r="I90" s="46" t="s">
        <v>1662</v>
      </c>
      <c r="J90" s="46" t="s">
        <v>1663</v>
      </c>
      <c r="K90" s="46" t="s">
        <v>1664</v>
      </c>
      <c r="L90" s="46" t="s">
        <v>1256</v>
      </c>
    </row>
    <row r="91" spans="1:12">
      <c r="A91" s="45">
        <v>79</v>
      </c>
      <c r="B91" s="46">
        <v>1</v>
      </c>
      <c r="C91" s="46">
        <v>1</v>
      </c>
      <c r="D91" s="46">
        <v>21.7</v>
      </c>
      <c r="E91" s="47" t="str">
        <f>HYPERLINK("http://srs.ebi.ac.uk/srs7bin/cgi-bin/wgetz?-id+m_RJ1KrMXG+-e+%5Bipi-AllText:IPI00867627*%5D","IPI00867627")</f>
        <v>IPI00867627</v>
      </c>
      <c r="F91" s="47" t="str">
        <f>HYPERLINK("http://apropos.mcw.edu/ipi/IPI00867627","annotation link")</f>
        <v>annotation link</v>
      </c>
      <c r="G91" s="48" t="s">
        <v>1665</v>
      </c>
      <c r="H91" s="46" t="s">
        <v>1666</v>
      </c>
      <c r="I91" s="46" t="s">
        <v>1667</v>
      </c>
      <c r="J91" s="46" t="s">
        <v>1668</v>
      </c>
      <c r="K91" s="46" t="s">
        <v>1669</v>
      </c>
      <c r="L91" s="46" t="s">
        <v>1256</v>
      </c>
    </row>
    <row r="92" spans="1:12">
      <c r="A92" s="45">
        <v>80</v>
      </c>
      <c r="B92" s="46">
        <v>1</v>
      </c>
      <c r="C92" s="46">
        <v>1</v>
      </c>
      <c r="D92" s="46">
        <v>51.5</v>
      </c>
      <c r="E92" s="47" t="str">
        <f>HYPERLINK("http://srs.ebi.ac.uk/srs7bin/cgi-bin/wgetz?-id+m_RJ1KrMXG+-e+%5Bipi-AllText:IPI00473014*%5D","IPI00473014")</f>
        <v>IPI00473014</v>
      </c>
      <c r="F92" s="47" t="str">
        <f>HYPERLINK("http://apropos.mcw.edu/ipi/IPI00473014","annotation link")</f>
        <v>annotation link</v>
      </c>
      <c r="G92" s="48" t="s">
        <v>1670</v>
      </c>
      <c r="H92" s="46" t="s">
        <v>1671</v>
      </c>
      <c r="I92" s="46" t="s">
        <v>1672</v>
      </c>
      <c r="J92" s="46" t="s">
        <v>1673</v>
      </c>
      <c r="K92" s="46" t="s">
        <v>1256</v>
      </c>
      <c r="L92" s="46" t="s">
        <v>1674</v>
      </c>
    </row>
    <row r="93" spans="1:12">
      <c r="A93" s="45">
        <v>81</v>
      </c>
      <c r="B93" s="46">
        <v>1</v>
      </c>
      <c r="C93" s="46">
        <v>1</v>
      </c>
      <c r="D93" s="46">
        <v>72.7</v>
      </c>
      <c r="E93" s="47" t="str">
        <f>HYPERLINK("http://srs.ebi.ac.uk/srs7bin/cgi-bin/wgetz?-id+m_RJ1KrMXG+-e+%5Bipi-AllText:IPI00026052*%5D","IPI00026052")</f>
        <v>IPI00026052</v>
      </c>
      <c r="F93" s="47" t="str">
        <f>HYPERLINK("http://apropos.mcw.edu/ipi/IPI00026052","annotation link")</f>
        <v>annotation link</v>
      </c>
      <c r="G93" s="48" t="s">
        <v>1675</v>
      </c>
      <c r="H93" s="46" t="s">
        <v>1676</v>
      </c>
      <c r="I93" s="46" t="s">
        <v>1677</v>
      </c>
      <c r="J93" s="46" t="s">
        <v>1678</v>
      </c>
      <c r="K93" s="46" t="s">
        <v>1679</v>
      </c>
      <c r="L93" s="46" t="s">
        <v>1680</v>
      </c>
    </row>
    <row r="94" spans="1:12">
      <c r="A94" s="45">
        <v>82</v>
      </c>
      <c r="B94" s="46">
        <v>1</v>
      </c>
      <c r="C94" s="46">
        <v>1</v>
      </c>
      <c r="D94" s="46">
        <v>68.099999999999994</v>
      </c>
      <c r="E94" s="47" t="str">
        <f>HYPERLINK("http://srs.ebi.ac.uk/srs7bin/cgi-bin/wgetz?-id+m_RJ1KrMXG+-e+%5Bipi-AllText:IPI00012011*%5D","IPI00012011")</f>
        <v>IPI00012011</v>
      </c>
      <c r="F94" s="47" t="str">
        <f>HYPERLINK("http://apropos.mcw.edu/ipi/IPI00012011","annotation link")</f>
        <v>annotation link</v>
      </c>
      <c r="G94" s="48" t="s">
        <v>1681</v>
      </c>
      <c r="H94" s="46" t="s">
        <v>1682</v>
      </c>
      <c r="I94" s="46" t="s">
        <v>1683</v>
      </c>
      <c r="J94" s="46" t="s">
        <v>1684</v>
      </c>
      <c r="K94" s="46" t="s">
        <v>1256</v>
      </c>
      <c r="L94" s="46" t="s">
        <v>1685</v>
      </c>
    </row>
    <row r="95" spans="1:12">
      <c r="A95" s="45">
        <v>83</v>
      </c>
      <c r="B95" s="46">
        <v>1</v>
      </c>
      <c r="C95" s="46">
        <v>1</v>
      </c>
      <c r="D95" s="46">
        <v>17.5</v>
      </c>
      <c r="E95" s="47" t="str">
        <f>HYPERLINK("http://srs.ebi.ac.uk/srs7bin/cgi-bin/wgetz?-id+m_RJ1KrMXG+-e+%5Bipi-AllText:IPI00783271*%5D","IPI00783271")</f>
        <v>IPI00783271</v>
      </c>
      <c r="F95" s="47" t="str">
        <f>HYPERLINK("http://apropos.mcw.edu/ipi/IPI00783271","annotation link")</f>
        <v>annotation link</v>
      </c>
      <c r="G95" s="48" t="s">
        <v>1686</v>
      </c>
      <c r="H95" s="46" t="s">
        <v>1687</v>
      </c>
      <c r="I95" s="46" t="s">
        <v>1688</v>
      </c>
      <c r="J95" s="46" t="s">
        <v>1689</v>
      </c>
      <c r="K95" s="46" t="s">
        <v>1690</v>
      </c>
      <c r="L95" s="46" t="s">
        <v>1691</v>
      </c>
    </row>
    <row r="96" spans="1:12">
      <c r="A96" s="45">
        <v>84</v>
      </c>
      <c r="B96" s="46">
        <v>1</v>
      </c>
      <c r="C96" s="46">
        <v>1</v>
      </c>
      <c r="D96" s="46">
        <v>30.9</v>
      </c>
      <c r="E96" s="47" t="str">
        <f>HYPERLINK("http://srs.ebi.ac.uk/srs7bin/cgi-bin/wgetz?-id+m_RJ1KrMXG+-e+%5Bipi-AllText:IPI00873818*%5D","IPI00873818")</f>
        <v>IPI00873818</v>
      </c>
      <c r="F96" s="47" t="str">
        <f>HYPERLINK("http://apropos.mcw.edu/ipi/IPI00873818","annotation link")</f>
        <v>annotation link</v>
      </c>
      <c r="G96" s="48" t="s">
        <v>1692</v>
      </c>
      <c r="H96" s="46" t="s">
        <v>1693</v>
      </c>
      <c r="I96" s="46" t="s">
        <v>1694</v>
      </c>
      <c r="J96" s="46" t="s">
        <v>1695</v>
      </c>
      <c r="K96" s="46" t="s">
        <v>1696</v>
      </c>
      <c r="L96" s="46" t="s">
        <v>1256</v>
      </c>
    </row>
    <row r="97" spans="1:12">
      <c r="A97" s="45">
        <v>85</v>
      </c>
      <c r="B97" s="46">
        <v>1</v>
      </c>
      <c r="C97" s="46">
        <v>1</v>
      </c>
      <c r="D97" s="46">
        <v>59.8</v>
      </c>
      <c r="E97" s="47" t="str">
        <f>HYPERLINK("http://srs.ebi.ac.uk/srs7bin/cgi-bin/wgetz?-id+m_RJ1KrMXG+-e+%5Bipi-AllText:IPI00013043*%5D","IPI00013043")</f>
        <v>IPI00013043</v>
      </c>
      <c r="F97" s="47" t="str">
        <f>HYPERLINK("http://apropos.mcw.edu/ipi/IPI00013043","annotation link")</f>
        <v>annotation link</v>
      </c>
      <c r="G97" s="48" t="s">
        <v>1697</v>
      </c>
      <c r="H97" s="46" t="s">
        <v>1698</v>
      </c>
      <c r="I97" s="46" t="s">
        <v>1699</v>
      </c>
      <c r="J97" s="46" t="s">
        <v>1700</v>
      </c>
      <c r="K97" s="46" t="s">
        <v>1701</v>
      </c>
      <c r="L97" s="46" t="s">
        <v>1702</v>
      </c>
    </row>
    <row r="98" spans="1:12">
      <c r="A98" s="45">
        <v>86</v>
      </c>
      <c r="B98" s="46">
        <v>1</v>
      </c>
      <c r="C98" s="46">
        <v>1</v>
      </c>
      <c r="D98" s="46">
        <v>24.4</v>
      </c>
      <c r="E98" s="47" t="str">
        <f>HYPERLINK("http://srs.ebi.ac.uk/srs7bin/cgi-bin/wgetz?-id+m_RJ1KrMXG+-e+%5Bipi-AllText:IPI00032202*%5D","IPI00032202")</f>
        <v>IPI00032202</v>
      </c>
      <c r="F98" s="47" t="str">
        <f>HYPERLINK("http://apropos.mcw.edu/ipi/IPI00032202","annotation link")</f>
        <v>annotation link</v>
      </c>
      <c r="G98" s="48" t="s">
        <v>1703</v>
      </c>
      <c r="H98" s="46" t="s">
        <v>1704</v>
      </c>
      <c r="I98" s="46" t="s">
        <v>1705</v>
      </c>
      <c r="J98" s="46" t="s">
        <v>1706</v>
      </c>
      <c r="K98" s="46" t="s">
        <v>1707</v>
      </c>
      <c r="L98" s="46" t="s">
        <v>1708</v>
      </c>
    </row>
    <row r="99" spans="1:12">
      <c r="A99" s="45">
        <v>87</v>
      </c>
      <c r="B99" s="46">
        <v>1</v>
      </c>
      <c r="C99" s="46">
        <v>1</v>
      </c>
      <c r="D99" s="46">
        <v>11.8</v>
      </c>
      <c r="E99" s="47" t="str">
        <f>HYPERLINK("http://srs.ebi.ac.uk/srs7bin/cgi-bin/wgetz?-id+m_RJ1KrMXG+-e+%5Bipi-AllText:IPI00853219*%5D","IPI00853219")</f>
        <v>IPI00853219</v>
      </c>
      <c r="F99" s="47" t="str">
        <f>HYPERLINK("http://apropos.mcw.edu/ipi/IPI00853219","annotation link")</f>
        <v>annotation link</v>
      </c>
      <c r="G99" s="48" t="s">
        <v>1709</v>
      </c>
      <c r="H99" s="46" t="s">
        <v>1710</v>
      </c>
      <c r="I99" s="46" t="s">
        <v>1711</v>
      </c>
      <c r="J99" s="46" t="s">
        <v>1712</v>
      </c>
      <c r="K99" s="46" t="s">
        <v>1713</v>
      </c>
      <c r="L99" s="46" t="s">
        <v>1714</v>
      </c>
    </row>
    <row r="100" spans="1:12">
      <c r="A100" s="45">
        <v>88</v>
      </c>
      <c r="B100" s="46">
        <v>1</v>
      </c>
      <c r="C100" s="46">
        <v>1</v>
      </c>
      <c r="D100" s="46">
        <v>40.700000000000003</v>
      </c>
      <c r="E100" s="47" t="str">
        <f>HYPERLINK("http://srs.ebi.ac.uk/srs7bin/cgi-bin/wgetz?-id+m_RJ1KrMXG+-e+%5Bipi-AllText:IPI00784154*%5D","IPI00784154")</f>
        <v>IPI00784154</v>
      </c>
      <c r="F100" s="47" t="str">
        <f>HYPERLINK("http://apropos.mcw.edu/ipi/IPI00784154","annotation link")</f>
        <v>annotation link</v>
      </c>
      <c r="G100" s="48" t="s">
        <v>1715</v>
      </c>
      <c r="H100" s="46" t="s">
        <v>1716</v>
      </c>
      <c r="I100" s="46" t="s">
        <v>1717</v>
      </c>
      <c r="J100" s="46" t="s">
        <v>1718</v>
      </c>
      <c r="K100" s="46" t="s">
        <v>1719</v>
      </c>
      <c r="L100" s="46" t="s">
        <v>1720</v>
      </c>
    </row>
    <row r="101" spans="1:12">
      <c r="A101" s="45">
        <v>89</v>
      </c>
      <c r="B101" s="46">
        <v>1</v>
      </c>
      <c r="C101" s="46">
        <v>1</v>
      </c>
      <c r="D101" s="46">
        <v>16.7</v>
      </c>
      <c r="E101" s="47" t="str">
        <f>HYPERLINK("http://srs.ebi.ac.uk/srs7bin/cgi-bin/wgetz?-id+m_RJ1KrMXG+-e+%5Bipi-AllText:IPI00013122*%5D","IPI00013122")</f>
        <v>IPI00013122</v>
      </c>
      <c r="F101" s="47" t="str">
        <f>HYPERLINK("http://apropos.mcw.edu/ipi/IPI00013122","annotation link")</f>
        <v>annotation link</v>
      </c>
      <c r="G101" s="48" t="s">
        <v>1721</v>
      </c>
      <c r="H101" s="46" t="s">
        <v>1722</v>
      </c>
      <c r="I101" s="46" t="s">
        <v>1723</v>
      </c>
      <c r="J101" s="46" t="s">
        <v>1724</v>
      </c>
      <c r="K101" s="46" t="s">
        <v>1725</v>
      </c>
      <c r="L101" s="46" t="s">
        <v>1726</v>
      </c>
    </row>
    <row r="102" spans="1:12">
      <c r="A102" s="45">
        <v>90</v>
      </c>
      <c r="B102" s="46">
        <v>1</v>
      </c>
      <c r="C102" s="46">
        <v>1</v>
      </c>
      <c r="D102" s="46">
        <v>9.4</v>
      </c>
      <c r="E102" s="47" t="str">
        <f>HYPERLINK("http://srs.ebi.ac.uk/srs7bin/cgi-bin/wgetz?-id+m_RJ1KrMXG+-e+%5Bipi-AllText:IPI00332271*%5D","IPI00332271")</f>
        <v>IPI00332271</v>
      </c>
      <c r="F102" s="47" t="str">
        <f>HYPERLINK("http://apropos.mcw.edu/ipi/IPI00332271","annotation link")</f>
        <v>annotation link</v>
      </c>
      <c r="G102" s="48" t="s">
        <v>1727</v>
      </c>
      <c r="H102" s="46" t="s">
        <v>1728</v>
      </c>
      <c r="I102" s="46" t="s">
        <v>1729</v>
      </c>
      <c r="J102" s="46" t="s">
        <v>1730</v>
      </c>
      <c r="K102" s="46" t="s">
        <v>1731</v>
      </c>
      <c r="L102" s="46" t="s">
        <v>1256</v>
      </c>
    </row>
    <row r="103" spans="1:12">
      <c r="A103" s="45">
        <v>91</v>
      </c>
      <c r="B103" s="46">
        <v>1</v>
      </c>
      <c r="C103" s="46">
        <v>1</v>
      </c>
      <c r="D103" s="46">
        <v>23.9</v>
      </c>
      <c r="E103" s="47" t="str">
        <f>HYPERLINK("http://srs.ebi.ac.uk/srs7bin/cgi-bin/wgetz?-id+m_RJ1KrMXG+-e+%5Bipi-AllText:IPI00299402*%5D","IPI00299402")</f>
        <v>IPI00299402</v>
      </c>
      <c r="F103" s="47" t="str">
        <f>HYPERLINK("http://apropos.mcw.edu/ipi/IPI00299402","annotation link")</f>
        <v>annotation link</v>
      </c>
      <c r="G103" s="48" t="s">
        <v>1732</v>
      </c>
      <c r="H103" s="46" t="s">
        <v>1733</v>
      </c>
      <c r="I103" s="46" t="s">
        <v>1734</v>
      </c>
      <c r="J103" s="46" t="s">
        <v>1735</v>
      </c>
      <c r="K103" s="46" t="s">
        <v>1256</v>
      </c>
      <c r="L103" s="46" t="s">
        <v>1736</v>
      </c>
    </row>
    <row r="104" spans="1:12">
      <c r="A104" s="45">
        <v>92</v>
      </c>
      <c r="B104" s="46">
        <v>1</v>
      </c>
      <c r="C104" s="46">
        <v>1</v>
      </c>
      <c r="D104" s="46">
        <v>12.1</v>
      </c>
      <c r="E104" s="47" t="str">
        <f>HYPERLINK("http://srs.ebi.ac.uk/srs7bin/cgi-bin/wgetz?-id+m_RJ1KrMXG+-e+%5Bipi-AllText:IPI00647205*%5D","IPI00647205")</f>
        <v>IPI00647205</v>
      </c>
      <c r="F104" s="47" t="str">
        <f>HYPERLINK("http://apropos.mcw.edu/ipi/IPI00647205","annotation link")</f>
        <v>annotation link</v>
      </c>
      <c r="G104" s="48" t="s">
        <v>1737</v>
      </c>
      <c r="H104" s="46" t="s">
        <v>1738</v>
      </c>
      <c r="I104" s="46" t="s">
        <v>1739</v>
      </c>
      <c r="J104" s="46" t="s">
        <v>1740</v>
      </c>
      <c r="K104" s="46" t="s">
        <v>1741</v>
      </c>
      <c r="L104" s="46" t="s">
        <v>1742</v>
      </c>
    </row>
    <row r="105" spans="1:12">
      <c r="A105" s="45">
        <v>93</v>
      </c>
      <c r="B105" s="46">
        <v>1</v>
      </c>
      <c r="C105" s="46">
        <v>1</v>
      </c>
      <c r="D105" s="46">
        <v>20.7</v>
      </c>
      <c r="E105" s="47" t="str">
        <f>HYPERLINK("http://srs.ebi.ac.uk/srs7bin/cgi-bin/wgetz?-id+m_RJ1KrMXG+-e+%5Bipi-AllText:IPI00011126*%5D","IPI00011126")</f>
        <v>IPI00011126</v>
      </c>
      <c r="F105" s="47" t="str">
        <f>HYPERLINK("http://apropos.mcw.edu/ipi/IPI00011126","annotation link")</f>
        <v>annotation link</v>
      </c>
      <c r="G105" s="48" t="s">
        <v>1743</v>
      </c>
      <c r="H105" s="46" t="s">
        <v>1744</v>
      </c>
      <c r="I105" s="46" t="s">
        <v>1745</v>
      </c>
      <c r="J105" s="46" t="s">
        <v>1746</v>
      </c>
      <c r="K105" s="46" t="s">
        <v>1747</v>
      </c>
      <c r="L105" s="46" t="s">
        <v>1748</v>
      </c>
    </row>
    <row r="106" spans="1:12">
      <c r="A106" s="45">
        <v>94</v>
      </c>
      <c r="B106" s="46">
        <v>1</v>
      </c>
      <c r="C106" s="46">
        <v>1</v>
      </c>
      <c r="D106" s="46">
        <v>43.8</v>
      </c>
      <c r="E106" s="47" t="str">
        <f>HYPERLINK("http://srs.ebi.ac.uk/srs7bin/cgi-bin/wgetz?-id+m_RJ1KrMXG+-e+%5Bipi-AllText:IPI00386271*%5D","IPI00386271")</f>
        <v>IPI00386271</v>
      </c>
      <c r="F106" s="47" t="str">
        <f>HYPERLINK("http://apropos.mcw.edu/ipi/IPI00386271","annotation link")</f>
        <v>annotation link</v>
      </c>
      <c r="G106" s="48" t="s">
        <v>1749</v>
      </c>
      <c r="H106" s="46" t="s">
        <v>1750</v>
      </c>
      <c r="I106" s="46" t="s">
        <v>1751</v>
      </c>
      <c r="J106" s="46" t="s">
        <v>1752</v>
      </c>
      <c r="K106" s="46" t="s">
        <v>1753</v>
      </c>
      <c r="L106" s="46" t="s">
        <v>1754</v>
      </c>
    </row>
    <row r="107" spans="1:12">
      <c r="A107" s="45">
        <v>95</v>
      </c>
      <c r="B107" s="46">
        <v>1</v>
      </c>
      <c r="C107" s="46">
        <v>1</v>
      </c>
      <c r="D107" s="46">
        <v>41.9</v>
      </c>
      <c r="E107" s="47" t="str">
        <f>HYPERLINK("http://srs.ebi.ac.uk/srs7bin/cgi-bin/wgetz?-id+m_RJ1KrMXG+-e+%5Bipi-AllText:IPI00005089*%5D","IPI00005089")</f>
        <v>IPI00005089</v>
      </c>
      <c r="F107" s="47" t="str">
        <f>HYPERLINK("http://apropos.mcw.edu/ipi/IPI00005089","annotation link")</f>
        <v>annotation link</v>
      </c>
      <c r="G107" s="48" t="s">
        <v>1755</v>
      </c>
      <c r="H107" s="46" t="s">
        <v>1756</v>
      </c>
      <c r="I107" s="46" t="s">
        <v>1757</v>
      </c>
      <c r="J107" s="46" t="s">
        <v>1758</v>
      </c>
      <c r="K107" s="46" t="s">
        <v>1759</v>
      </c>
      <c r="L107" s="46" t="s">
        <v>1760</v>
      </c>
    </row>
    <row r="108" spans="1:12">
      <c r="A108" s="45">
        <v>96</v>
      </c>
      <c r="B108" s="46">
        <v>1</v>
      </c>
      <c r="C108" s="46">
        <v>1</v>
      </c>
      <c r="D108" s="46">
        <v>18.3</v>
      </c>
      <c r="E108" s="47" t="str">
        <f>HYPERLINK("http://srs.ebi.ac.uk/srs7bin/cgi-bin/wgetz?-id+m_RJ1KrMXG+-e+%5Bipi-AllText:IPI00017855*%5D","IPI00017855")</f>
        <v>IPI00017855</v>
      </c>
      <c r="F108" s="47" t="str">
        <f>HYPERLINK("http://apropos.mcw.edu/ipi/IPI00017855","annotation link")</f>
        <v>annotation link</v>
      </c>
      <c r="G108" s="48" t="s">
        <v>1761</v>
      </c>
      <c r="H108" s="46" t="s">
        <v>1762</v>
      </c>
      <c r="I108" s="46" t="s">
        <v>1763</v>
      </c>
      <c r="J108" s="46" t="s">
        <v>1764</v>
      </c>
      <c r="K108" s="46" t="s">
        <v>1765</v>
      </c>
      <c r="L108" s="46" t="s">
        <v>1766</v>
      </c>
    </row>
    <row r="109" spans="1:12">
      <c r="A109" s="45">
        <v>97</v>
      </c>
      <c r="B109" s="46">
        <v>1</v>
      </c>
      <c r="C109" s="46">
        <v>1</v>
      </c>
      <c r="D109" s="46">
        <v>8.3000000000000007</v>
      </c>
      <c r="E109" s="47" t="str">
        <f>HYPERLINK("http://srs.ebi.ac.uk/srs7bin/cgi-bin/wgetz?-id+m_RJ1KrMXG+-e+%5Bipi-AllText:IPI00879496*%5D","IPI00879496")</f>
        <v>IPI00879496</v>
      </c>
      <c r="F109" s="47" t="str">
        <f>HYPERLINK("http://apropos.mcw.edu/ipi/IPI00879496","annotation link")</f>
        <v>annotation link</v>
      </c>
      <c r="G109" s="48" t="s">
        <v>1767</v>
      </c>
      <c r="H109" s="46" t="s">
        <v>1768</v>
      </c>
      <c r="I109" s="46" t="s">
        <v>1769</v>
      </c>
      <c r="J109" s="46" t="s">
        <v>1770</v>
      </c>
      <c r="K109" s="46" t="s">
        <v>1771</v>
      </c>
      <c r="L109" s="46" t="s">
        <v>1256</v>
      </c>
    </row>
    <row r="110" spans="1:12">
      <c r="A110" s="45">
        <v>98</v>
      </c>
      <c r="B110" s="46">
        <v>1</v>
      </c>
      <c r="C110" s="46">
        <v>1</v>
      </c>
      <c r="D110" s="46">
        <v>19.8</v>
      </c>
      <c r="E110" s="47" t="str">
        <f>HYPERLINK("http://srs.ebi.ac.uk/srs7bin/cgi-bin/wgetz?-id+m_RJ1KrMXG+-e+%5Bipi-AllText:IPI00006054*%5D","IPI00006054")</f>
        <v>IPI00006054</v>
      </c>
      <c r="F110" s="47" t="str">
        <f>HYPERLINK("http://apropos.mcw.edu/ipi/IPI00006054","annotation link")</f>
        <v>annotation link</v>
      </c>
      <c r="G110" s="48" t="s">
        <v>1772</v>
      </c>
      <c r="H110" s="46" t="s">
        <v>1773</v>
      </c>
      <c r="I110" s="46" t="s">
        <v>1774</v>
      </c>
      <c r="J110" s="46" t="s">
        <v>1775</v>
      </c>
      <c r="K110" s="46" t="s">
        <v>1776</v>
      </c>
      <c r="L110" s="46" t="s">
        <v>1777</v>
      </c>
    </row>
    <row r="111" spans="1:12">
      <c r="A111" s="45">
        <v>99</v>
      </c>
      <c r="B111" s="46">
        <v>1</v>
      </c>
      <c r="C111" s="46">
        <v>1</v>
      </c>
      <c r="D111" s="46">
        <v>54</v>
      </c>
      <c r="E111" s="47" t="str">
        <f>HYPERLINK("http://srs.ebi.ac.uk/srs7bin/cgi-bin/wgetz?-id+m_RJ1KrMXG+-e+%5Bipi-AllText:IPI00013723*%5D","IPI00013723")</f>
        <v>IPI00013723</v>
      </c>
      <c r="F111" s="47" t="str">
        <f>HYPERLINK("http://apropos.mcw.edu/ipi/IPI00013723","annotation link")</f>
        <v>annotation link</v>
      </c>
      <c r="G111" s="48" t="s">
        <v>1778</v>
      </c>
      <c r="H111" s="46" t="s">
        <v>1779</v>
      </c>
      <c r="I111" s="46" t="s">
        <v>1780</v>
      </c>
      <c r="J111" s="46" t="s">
        <v>1781</v>
      </c>
      <c r="K111" s="46" t="s">
        <v>1782</v>
      </c>
      <c r="L111" s="46" t="s">
        <v>1783</v>
      </c>
    </row>
    <row r="112" spans="1:12">
      <c r="A112" s="45">
        <v>100</v>
      </c>
      <c r="B112" s="46">
        <v>1</v>
      </c>
      <c r="C112" s="46">
        <v>1</v>
      </c>
      <c r="D112" s="46">
        <v>5.0999999999999996</v>
      </c>
      <c r="E112" s="47" t="str">
        <f>HYPERLINK("http://srs.ebi.ac.uk/srs7bin/cgi-bin/wgetz?-id+m_RJ1KrMXG+-e+%5Bipi-AllText:IPI00640922*%5D","IPI00640922")</f>
        <v>IPI00640922</v>
      </c>
      <c r="F112" s="47" t="str">
        <f>HYPERLINK("http://apropos.mcw.edu/ipi/IPI00640922","annotation link")</f>
        <v>annotation link</v>
      </c>
      <c r="G112" s="48" t="s">
        <v>1784</v>
      </c>
      <c r="H112" s="46" t="s">
        <v>1785</v>
      </c>
      <c r="I112" s="46" t="s">
        <v>1786</v>
      </c>
      <c r="J112" s="46" t="s">
        <v>1787</v>
      </c>
      <c r="K112" s="46" t="s">
        <v>1788</v>
      </c>
      <c r="L112" s="46" t="s">
        <v>1256</v>
      </c>
    </row>
    <row r="113" spans="1:12">
      <c r="A113" s="45">
        <v>101</v>
      </c>
      <c r="B113" s="46">
        <v>1</v>
      </c>
      <c r="C113" s="46">
        <v>1</v>
      </c>
      <c r="D113" s="46">
        <v>11.6</v>
      </c>
      <c r="E113" s="47" t="str">
        <f>HYPERLINK("http://srs.ebi.ac.uk/srs7bin/cgi-bin/wgetz?-id+m_RJ1KrMXG+-e+%5Bipi-AllText:IPI00025273*%5D","IPI00025273")</f>
        <v>IPI00025273</v>
      </c>
      <c r="F113" s="47" t="str">
        <f>HYPERLINK("http://apropos.mcw.edu/ipi/IPI00025273","annotation link")</f>
        <v>annotation link</v>
      </c>
      <c r="G113" s="48" t="s">
        <v>1789</v>
      </c>
      <c r="H113" s="46" t="s">
        <v>1790</v>
      </c>
      <c r="I113" s="46" t="s">
        <v>1791</v>
      </c>
      <c r="J113" s="46" t="s">
        <v>1792</v>
      </c>
      <c r="K113" s="46" t="s">
        <v>1793</v>
      </c>
      <c r="L113" s="46" t="s">
        <v>1256</v>
      </c>
    </row>
    <row r="114" spans="1:12">
      <c r="A114" s="45">
        <v>102</v>
      </c>
      <c r="B114" s="46">
        <v>1</v>
      </c>
      <c r="C114" s="46">
        <v>1</v>
      </c>
      <c r="D114" s="46">
        <v>11</v>
      </c>
      <c r="E114" s="47" t="str">
        <f>HYPERLINK("http://srs.ebi.ac.uk/srs7bin/cgi-bin/wgetz?-id+m_RJ1KrMXG+-e+%5Bipi-AllText:IPI00472779*%5D","IPI00472779")</f>
        <v>IPI00472779</v>
      </c>
      <c r="F114" s="47" t="str">
        <f>HYPERLINK("http://apropos.mcw.edu/ipi/IPI00472779","annotation link")</f>
        <v>annotation link</v>
      </c>
      <c r="G114" s="48" t="s">
        <v>1794</v>
      </c>
      <c r="H114" s="46" t="s">
        <v>1795</v>
      </c>
      <c r="I114" s="46" t="s">
        <v>1796</v>
      </c>
      <c r="J114" s="46" t="s">
        <v>1797</v>
      </c>
      <c r="K114" s="46" t="s">
        <v>1798</v>
      </c>
      <c r="L114" s="46" t="s">
        <v>1799</v>
      </c>
    </row>
    <row r="115" spans="1:12">
      <c r="A115" s="45">
        <v>103</v>
      </c>
      <c r="B115" s="46">
        <v>1</v>
      </c>
      <c r="C115" s="46">
        <v>1</v>
      </c>
      <c r="D115" s="46">
        <v>19.8</v>
      </c>
      <c r="E115" s="47" t="str">
        <f>HYPERLINK("http://srs.ebi.ac.uk/srs7bin/cgi-bin/wgetz?-id+m_RJ1KrMXG+-e+%5Bipi-AllText:IPI00456925*%5D","IPI00456925")</f>
        <v>IPI00456925</v>
      </c>
      <c r="F115" s="47" t="str">
        <f>HYPERLINK("http://apropos.mcw.edu/ipi/IPI00456925","annotation link")</f>
        <v>annotation link</v>
      </c>
      <c r="G115" s="48" t="s">
        <v>1800</v>
      </c>
      <c r="H115" s="46" t="s">
        <v>1801</v>
      </c>
      <c r="I115" s="46" t="s">
        <v>1802</v>
      </c>
      <c r="J115" s="46" t="s">
        <v>1803</v>
      </c>
      <c r="K115" s="46" t="s">
        <v>1804</v>
      </c>
      <c r="L115" s="46" t="s">
        <v>1256</v>
      </c>
    </row>
    <row r="116" spans="1:12">
      <c r="A116" s="45">
        <v>104</v>
      </c>
      <c r="B116" s="46">
        <v>1</v>
      </c>
      <c r="C116" s="46">
        <v>1</v>
      </c>
      <c r="D116" s="46">
        <v>20</v>
      </c>
      <c r="E116" s="47" t="str">
        <f>HYPERLINK("http://srs.ebi.ac.uk/srs7bin/cgi-bin/wgetz?-id+m_RJ1KrMXG+-e+%5Bipi-AllText:IPI00759714*%5D","IPI00759714")</f>
        <v>IPI00759714</v>
      </c>
      <c r="F116" s="47" t="str">
        <f>HYPERLINK("http://apropos.mcw.edu/ipi/IPI00759714","annotation link")</f>
        <v>annotation link</v>
      </c>
      <c r="G116" s="48" t="s">
        <v>1805</v>
      </c>
      <c r="H116" s="46" t="s">
        <v>1806</v>
      </c>
      <c r="I116" s="46" t="s">
        <v>1807</v>
      </c>
      <c r="J116" s="46" t="s">
        <v>1808</v>
      </c>
      <c r="K116" s="46" t="s">
        <v>1256</v>
      </c>
      <c r="L116" s="46" t="s">
        <v>1256</v>
      </c>
    </row>
    <row r="117" spans="1:12">
      <c r="A117" s="45">
        <v>105</v>
      </c>
      <c r="B117" s="46">
        <v>1</v>
      </c>
      <c r="C117" s="46">
        <v>1</v>
      </c>
      <c r="D117" s="46">
        <v>53.2</v>
      </c>
      <c r="E117" s="47" t="str">
        <f>HYPERLINK("http://srs.ebi.ac.uk/srs7bin/cgi-bin/wgetz?-id+m_RJ1KrMXG+-e+%5Bipi-AllText:IPI00440493*%5D","IPI00440493")</f>
        <v>IPI00440493</v>
      </c>
      <c r="F117" s="47" t="str">
        <f>HYPERLINK("http://apropos.mcw.edu/ipi/IPI00440493","annotation link")</f>
        <v>annotation link</v>
      </c>
      <c r="G117" s="48" t="s">
        <v>1809</v>
      </c>
      <c r="H117" s="46" t="s">
        <v>1810</v>
      </c>
      <c r="I117" s="46" t="s">
        <v>1811</v>
      </c>
      <c r="J117" s="46" t="s">
        <v>1812</v>
      </c>
      <c r="K117" s="46" t="s">
        <v>1813</v>
      </c>
      <c r="L117" s="46" t="s">
        <v>1814</v>
      </c>
    </row>
    <row r="118" spans="1:12">
      <c r="A118" s="45">
        <v>106</v>
      </c>
      <c r="B118" s="46">
        <v>1</v>
      </c>
      <c r="C118" s="46">
        <v>1</v>
      </c>
      <c r="D118" s="46">
        <v>42.1</v>
      </c>
      <c r="E118" s="47" t="str">
        <f>HYPERLINK("http://srs.ebi.ac.uk/srs7bin/cgi-bin/wgetz?-id+m_RJ1KrMXG+-e+%5Bipi-AllText:IPI00032230*%5D","IPI00032230")</f>
        <v>IPI00032230</v>
      </c>
      <c r="F118" s="47" t="str">
        <f>HYPERLINK("http://apropos.mcw.edu/ipi/IPI00032230","annotation link")</f>
        <v>annotation link</v>
      </c>
      <c r="G118" s="48" t="s">
        <v>1815</v>
      </c>
      <c r="H118" s="46" t="s">
        <v>1816</v>
      </c>
      <c r="I118" s="46" t="s">
        <v>1817</v>
      </c>
      <c r="J118" s="46" t="s">
        <v>1818</v>
      </c>
      <c r="K118" s="46" t="s">
        <v>1256</v>
      </c>
      <c r="L118" s="46" t="s">
        <v>1256</v>
      </c>
    </row>
    <row r="119" spans="1:12">
      <c r="A119" s="45">
        <v>107</v>
      </c>
      <c r="B119" s="46">
        <v>1</v>
      </c>
      <c r="C119" s="46">
        <v>1</v>
      </c>
      <c r="D119" s="46">
        <v>33.799999999999997</v>
      </c>
      <c r="E119" s="47" t="str">
        <f>HYPERLINK("http://srs.ebi.ac.uk/srs7bin/cgi-bin/wgetz?-id+m_RJ1KrMXG+-e+%5Bipi-AllText:IPI00398778*%5D","IPI00398778")</f>
        <v>IPI00398778</v>
      </c>
      <c r="F119" s="47" t="str">
        <f>HYPERLINK("http://apropos.mcw.edu/ipi/IPI00398778","annotation link")</f>
        <v>annotation link</v>
      </c>
      <c r="G119" s="48" t="s">
        <v>1819</v>
      </c>
      <c r="H119" s="46" t="s">
        <v>1820</v>
      </c>
      <c r="I119" s="46" t="s">
        <v>1821</v>
      </c>
      <c r="J119" s="46" t="s">
        <v>1822</v>
      </c>
      <c r="K119" s="46" t="s">
        <v>1823</v>
      </c>
      <c r="L119" s="46" t="s">
        <v>1256</v>
      </c>
    </row>
    <row r="120" spans="1:12">
      <c r="A120" s="45">
        <v>108</v>
      </c>
      <c r="B120" s="46">
        <v>1</v>
      </c>
      <c r="C120" s="46">
        <v>1</v>
      </c>
      <c r="D120" s="46">
        <v>29.1</v>
      </c>
      <c r="E120" s="47" t="str">
        <f>HYPERLINK("http://srs.ebi.ac.uk/srs7bin/cgi-bin/wgetz?-id+m_RJ1KrMXG+-e+%5Bipi-AllText:IPI00479905*%5D","IPI00479905")</f>
        <v>IPI00479905</v>
      </c>
      <c r="F120" s="47" t="str">
        <f>HYPERLINK("http://apropos.mcw.edu/ipi/IPI00479905","annotation link")</f>
        <v>annotation link</v>
      </c>
      <c r="G120" s="48" t="s">
        <v>1824</v>
      </c>
      <c r="H120" s="46" t="s">
        <v>1392</v>
      </c>
      <c r="I120" s="46" t="s">
        <v>1825</v>
      </c>
      <c r="J120" s="46" t="s">
        <v>1826</v>
      </c>
      <c r="K120" s="46" t="s">
        <v>1827</v>
      </c>
      <c r="L120" s="46" t="s">
        <v>1828</v>
      </c>
    </row>
    <row r="121" spans="1:12">
      <c r="A121" s="45">
        <v>109</v>
      </c>
      <c r="B121" s="46">
        <v>1</v>
      </c>
      <c r="C121" s="46">
        <v>1</v>
      </c>
      <c r="D121" s="46">
        <v>46.4</v>
      </c>
      <c r="E121" s="47" t="str">
        <f>HYPERLINK("http://srs.ebi.ac.uk/srs7bin/cgi-bin/wgetz?-id+m_RJ1KrMXG+-e+%5Bipi-AllText:IPI00019346*%5D","IPI00019346")</f>
        <v>IPI00019346</v>
      </c>
      <c r="F121" s="47" t="str">
        <f>HYPERLINK("http://apropos.mcw.edu/ipi/IPI00019346","annotation link")</f>
        <v>annotation link</v>
      </c>
      <c r="G121" s="48" t="s">
        <v>1829</v>
      </c>
      <c r="H121" s="46" t="s">
        <v>1830</v>
      </c>
      <c r="I121" s="46" t="s">
        <v>1831</v>
      </c>
      <c r="J121" s="46" t="s">
        <v>1832</v>
      </c>
      <c r="K121" s="46" t="s">
        <v>1256</v>
      </c>
      <c r="L121" s="46" t="s">
        <v>1833</v>
      </c>
    </row>
    <row r="122" spans="1:12">
      <c r="A122" s="45">
        <v>110</v>
      </c>
      <c r="B122" s="46">
        <v>1</v>
      </c>
      <c r="C122" s="46">
        <v>1</v>
      </c>
      <c r="D122" s="46">
        <v>35.9</v>
      </c>
      <c r="E122" s="47" t="str">
        <f>HYPERLINK("http://srs.ebi.ac.uk/srs7bin/cgi-bin/wgetz?-id+m_RJ1KrMXG+-e+%5Bipi-AllText:IPI00005981*%5D","IPI00005981")</f>
        <v>IPI00005981</v>
      </c>
      <c r="F122" s="47" t="str">
        <f>HYPERLINK("http://apropos.mcw.edu/ipi/IPI00005981","annotation link")</f>
        <v>annotation link</v>
      </c>
      <c r="G122" s="48" t="s">
        <v>1834</v>
      </c>
      <c r="H122" s="46" t="s">
        <v>1835</v>
      </c>
      <c r="I122" s="46" t="s">
        <v>1836</v>
      </c>
      <c r="J122" s="46" t="s">
        <v>1837</v>
      </c>
      <c r="K122" s="46" t="s">
        <v>1838</v>
      </c>
      <c r="L122" s="46" t="s">
        <v>1839</v>
      </c>
    </row>
    <row r="123" spans="1:12">
      <c r="A123" s="45">
        <v>111</v>
      </c>
      <c r="B123" s="46">
        <v>1</v>
      </c>
      <c r="C123" s="46">
        <v>1</v>
      </c>
      <c r="D123" s="46">
        <v>17.5</v>
      </c>
      <c r="E123" s="47" t="str">
        <f>HYPERLINK("http://srs.ebi.ac.uk/srs7bin/cgi-bin/wgetz?-id+m_RJ1KrMXG+-e+%5Bipi-AllText:IPI00373946*%5D","IPI00373946")</f>
        <v>IPI00373946</v>
      </c>
      <c r="F123" s="47" t="str">
        <f>HYPERLINK("http://apropos.mcw.edu/ipi/IPI00373946","annotation link")</f>
        <v>annotation link</v>
      </c>
      <c r="G123" s="48" t="s">
        <v>1840</v>
      </c>
      <c r="H123" s="46" t="s">
        <v>1841</v>
      </c>
      <c r="I123" s="46" t="s">
        <v>1842</v>
      </c>
      <c r="J123" s="46" t="s">
        <v>1843</v>
      </c>
      <c r="K123" s="46" t="s">
        <v>1844</v>
      </c>
      <c r="L123" s="46" t="s">
        <v>1845</v>
      </c>
    </row>
    <row r="124" spans="1:12">
      <c r="A124" s="45">
        <v>112</v>
      </c>
      <c r="B124" s="46">
        <v>1</v>
      </c>
      <c r="C124" s="46">
        <v>1</v>
      </c>
      <c r="D124" s="46">
        <v>25.8</v>
      </c>
      <c r="E124" s="47" t="str">
        <f>HYPERLINK("http://srs.ebi.ac.uk/srs7bin/cgi-bin/wgetz?-id+m_RJ1KrMXG+-e+%5Bipi-AllText:IPI00027438*%5D","IPI00027438")</f>
        <v>IPI00027438</v>
      </c>
      <c r="F124" s="47" t="str">
        <f>HYPERLINK("http://apropos.mcw.edu/ipi/IPI00027438","annotation link")</f>
        <v>annotation link</v>
      </c>
      <c r="G124" s="48" t="s">
        <v>1846</v>
      </c>
      <c r="H124" s="46" t="s">
        <v>1847</v>
      </c>
      <c r="I124" s="46" t="s">
        <v>1848</v>
      </c>
      <c r="J124" s="46" t="s">
        <v>1849</v>
      </c>
      <c r="K124" s="46" t="s">
        <v>1850</v>
      </c>
      <c r="L124" s="46" t="s">
        <v>1851</v>
      </c>
    </row>
    <row r="125" spans="1:12">
      <c r="A125" s="45">
        <v>113</v>
      </c>
      <c r="B125" s="46">
        <v>1</v>
      </c>
      <c r="C125" s="46">
        <v>1</v>
      </c>
      <c r="D125" s="46">
        <v>35.200000000000003</v>
      </c>
      <c r="E125" s="47" t="str">
        <f>HYPERLINK("http://srs.ebi.ac.uk/srs7bin/cgi-bin/wgetz?-id+m_RJ1KrMXG+-e+%5Bipi-AllText:IPI00028520*%5D","IPI00028520")</f>
        <v>IPI00028520</v>
      </c>
      <c r="F125" s="47" t="str">
        <f>HYPERLINK("http://apropos.mcw.edu/ipi/IPI00028520","annotation link")</f>
        <v>annotation link</v>
      </c>
      <c r="G125" s="48" t="s">
        <v>1852</v>
      </c>
      <c r="H125" s="46" t="s">
        <v>1853</v>
      </c>
      <c r="I125" s="46" t="s">
        <v>1854</v>
      </c>
      <c r="J125" s="46" t="s">
        <v>1855</v>
      </c>
      <c r="K125" s="46" t="s">
        <v>1856</v>
      </c>
      <c r="L125" s="46" t="s">
        <v>1256</v>
      </c>
    </row>
    <row r="126" spans="1:12">
      <c r="A126" s="45">
        <v>114</v>
      </c>
      <c r="B126" s="46">
        <v>1</v>
      </c>
      <c r="C126" s="46">
        <v>1</v>
      </c>
      <c r="D126" s="46">
        <v>25.5</v>
      </c>
      <c r="E126" s="47" t="str">
        <f>HYPERLINK("http://srs.ebi.ac.uk/srs7bin/cgi-bin/wgetz?-id+m_RJ1KrMXG+-e+%5Bipi-AllText:IPI00170675*%5D","IPI00170675")</f>
        <v>IPI00170675</v>
      </c>
      <c r="F126" s="47" t="str">
        <f>HYPERLINK("http://apropos.mcw.edu/ipi/IPI00170675","annotation link")</f>
        <v>annotation link</v>
      </c>
      <c r="G126" s="48" t="s">
        <v>1857</v>
      </c>
      <c r="H126" s="46" t="s">
        <v>1858</v>
      </c>
      <c r="I126" s="46" t="s">
        <v>1859</v>
      </c>
      <c r="J126" s="46" t="s">
        <v>1860</v>
      </c>
      <c r="K126" s="46" t="s">
        <v>1861</v>
      </c>
      <c r="L126" s="46" t="s">
        <v>1256</v>
      </c>
    </row>
    <row r="127" spans="1:12">
      <c r="A127" s="45">
        <v>115</v>
      </c>
      <c r="B127" s="46">
        <v>1</v>
      </c>
      <c r="C127" s="46">
        <v>1</v>
      </c>
      <c r="D127" s="46">
        <v>50.4</v>
      </c>
      <c r="E127" s="47" t="str">
        <f>HYPERLINK("http://srs.ebi.ac.uk/srs7bin/cgi-bin/wgetz?-id+m_RJ1KrMXG+-e+%5Bipi-AllText:IPI00452731*%5D","IPI00452731")</f>
        <v>IPI00452731</v>
      </c>
      <c r="F127" s="47" t="str">
        <f>HYPERLINK("http://apropos.mcw.edu/ipi/IPI00452731","annotation link")</f>
        <v>annotation link</v>
      </c>
      <c r="G127" s="48" t="s">
        <v>1862</v>
      </c>
      <c r="H127" s="46" t="s">
        <v>1392</v>
      </c>
      <c r="I127" s="46" t="s">
        <v>1863</v>
      </c>
      <c r="J127" s="46" t="s">
        <v>1864</v>
      </c>
      <c r="K127" s="46" t="s">
        <v>1865</v>
      </c>
      <c r="L127" s="46" t="s">
        <v>1866</v>
      </c>
    </row>
    <row r="128" spans="1:12">
      <c r="A128" s="45">
        <v>116</v>
      </c>
      <c r="B128" s="46">
        <v>1</v>
      </c>
      <c r="C128" s="46">
        <v>1</v>
      </c>
      <c r="D128" s="46">
        <v>22.8</v>
      </c>
      <c r="E128" s="47" t="str">
        <f>HYPERLINK("http://srs.ebi.ac.uk/srs7bin/cgi-bin/wgetz?-id+m_RJ1KrMXG+-e+%5Bipi-AllText:IPI00160552*%5D","IPI00160552")</f>
        <v>IPI00160552</v>
      </c>
      <c r="F128" s="47" t="str">
        <f>HYPERLINK("http://apropos.mcw.edu/ipi/IPI00160552","annotation link")</f>
        <v>annotation link</v>
      </c>
      <c r="G128" s="48" t="s">
        <v>1867</v>
      </c>
      <c r="H128" s="46" t="s">
        <v>1868</v>
      </c>
      <c r="I128" s="46" t="s">
        <v>1869</v>
      </c>
      <c r="J128" s="46" t="s">
        <v>1870</v>
      </c>
      <c r="K128" s="46" t="s">
        <v>1871</v>
      </c>
      <c r="L128" s="46" t="s">
        <v>1256</v>
      </c>
    </row>
    <row r="129" spans="1:12">
      <c r="A129" s="45">
        <v>117</v>
      </c>
      <c r="B129" s="46">
        <v>1</v>
      </c>
      <c r="C129" s="46">
        <v>1</v>
      </c>
      <c r="D129" s="46">
        <v>24.6</v>
      </c>
      <c r="E129" s="47" t="str">
        <f>HYPERLINK("http://srs.ebi.ac.uk/srs7bin/cgi-bin/wgetz?-id+m_RJ1KrMXG+-e+%5Bipi-AllText:IPI00017342*%5D","IPI00017342")</f>
        <v>IPI00017342</v>
      </c>
      <c r="F129" s="47" t="str">
        <f>HYPERLINK("http://apropos.mcw.edu/ipi/IPI00017342","annotation link")</f>
        <v>annotation link</v>
      </c>
      <c r="G129" s="48" t="s">
        <v>1872</v>
      </c>
      <c r="H129" s="46" t="s">
        <v>1873</v>
      </c>
      <c r="I129" s="46" t="s">
        <v>1874</v>
      </c>
      <c r="J129" s="46" t="s">
        <v>1875</v>
      </c>
      <c r="K129" s="46" t="s">
        <v>1876</v>
      </c>
      <c r="L129" s="46" t="s">
        <v>1877</v>
      </c>
    </row>
    <row r="130" spans="1:12">
      <c r="A130" s="45">
        <v>118</v>
      </c>
      <c r="B130" s="46">
        <v>1</v>
      </c>
      <c r="C130" s="46">
        <v>1</v>
      </c>
      <c r="D130" s="46">
        <v>25.5</v>
      </c>
      <c r="E130" s="47" t="str">
        <f>HYPERLINK("http://srs.ebi.ac.uk/srs7bin/cgi-bin/wgetz?-id+m_RJ1KrMXG+-e+%5Bipi-AllText:IPI00005721*%5D","IPI00005721")</f>
        <v>IPI00005721</v>
      </c>
      <c r="F130" s="47" t="str">
        <f>HYPERLINK("http://apropos.mcw.edu/ipi/IPI00005721","annotation link")</f>
        <v>annotation link</v>
      </c>
      <c r="G130" s="48" t="s">
        <v>1878</v>
      </c>
      <c r="H130" s="46" t="s">
        <v>1879</v>
      </c>
      <c r="I130" s="46" t="s">
        <v>1880</v>
      </c>
      <c r="J130" s="46" t="s">
        <v>1881</v>
      </c>
      <c r="K130" s="46" t="s">
        <v>1882</v>
      </c>
      <c r="L130" s="46" t="s">
        <v>1883</v>
      </c>
    </row>
    <row r="131" spans="1:12">
      <c r="A131" s="45">
        <v>119</v>
      </c>
      <c r="B131" s="46">
        <v>1</v>
      </c>
      <c r="C131" s="46">
        <v>1</v>
      </c>
      <c r="D131" s="46">
        <v>42</v>
      </c>
      <c r="E131" s="47" t="str">
        <f>HYPERLINK("http://srs.ebi.ac.uk/srs7bin/cgi-bin/wgetz?-id+m_RJ1KrMXG+-e+%5Bipi-AllText:IPI00827625*%5D","IPI00827625")</f>
        <v>IPI00827625</v>
      </c>
      <c r="F131" s="47" t="str">
        <f>HYPERLINK("http://apropos.mcw.edu/ipi/IPI00827625","annotation link")</f>
        <v>annotation link</v>
      </c>
      <c r="G131" s="48" t="s">
        <v>1884</v>
      </c>
      <c r="H131" s="46" t="s">
        <v>1885</v>
      </c>
      <c r="I131" s="46" t="s">
        <v>1886</v>
      </c>
      <c r="J131" s="46" t="s">
        <v>1887</v>
      </c>
      <c r="K131" s="46" t="s">
        <v>1256</v>
      </c>
      <c r="L131" s="46" t="s">
        <v>1256</v>
      </c>
    </row>
    <row r="132" spans="1:12">
      <c r="A132" s="45">
        <v>120</v>
      </c>
      <c r="B132" s="46">
        <v>1</v>
      </c>
      <c r="C132" s="46">
        <v>1</v>
      </c>
      <c r="D132" s="46">
        <v>14.3</v>
      </c>
      <c r="E132" s="47" t="str">
        <f>HYPERLINK("http://srs.ebi.ac.uk/srs7bin/cgi-bin/wgetz?-id+m_RJ1KrMXG+-e+%5Bipi-AllText:IPI00019359*%5D","IPI00019359")</f>
        <v>IPI00019359</v>
      </c>
      <c r="F132" s="47" t="str">
        <f>HYPERLINK("http://apropos.mcw.edu/ipi/IPI00019359","annotation link")</f>
        <v>annotation link</v>
      </c>
      <c r="G132" s="48" t="s">
        <v>1888</v>
      </c>
      <c r="H132" s="46" t="s">
        <v>1889</v>
      </c>
      <c r="I132" s="46" t="s">
        <v>1890</v>
      </c>
      <c r="J132" s="46" t="s">
        <v>1891</v>
      </c>
      <c r="K132" s="46" t="s">
        <v>1256</v>
      </c>
      <c r="L132" s="46" t="s">
        <v>1892</v>
      </c>
    </row>
    <row r="133" spans="1:12">
      <c r="A133" s="45">
        <v>121</v>
      </c>
      <c r="B133" s="46">
        <v>1</v>
      </c>
      <c r="C133" s="46">
        <v>1</v>
      </c>
      <c r="D133" s="46">
        <v>21.6</v>
      </c>
      <c r="E133" s="47" t="str">
        <f>HYPERLINK("http://srs.ebi.ac.uk/srs7bin/cgi-bin/wgetz?-id+m_RJ1KrMXG+-e+%5Bipi-AllText:IPI00299977*%5D","IPI00299977")</f>
        <v>IPI00299977</v>
      </c>
      <c r="F133" s="47" t="str">
        <f>HYPERLINK("http://apropos.mcw.edu/ipi/IPI00299977","annotation link")</f>
        <v>annotation link</v>
      </c>
      <c r="G133" s="48" t="s">
        <v>1893</v>
      </c>
      <c r="H133" s="46" t="s">
        <v>1894</v>
      </c>
      <c r="I133" s="46" t="s">
        <v>1895</v>
      </c>
      <c r="J133" s="46" t="s">
        <v>1896</v>
      </c>
      <c r="K133" s="46" t="s">
        <v>1897</v>
      </c>
      <c r="L133" s="46" t="s">
        <v>1898</v>
      </c>
    </row>
    <row r="134" spans="1:12">
      <c r="A134" s="45">
        <v>122</v>
      </c>
      <c r="B134" s="46">
        <v>1</v>
      </c>
      <c r="C134" s="46">
        <v>1</v>
      </c>
      <c r="D134" s="46">
        <v>10.9</v>
      </c>
      <c r="E134" s="47" t="str">
        <f>HYPERLINK("http://srs.ebi.ac.uk/srs7bin/cgi-bin/wgetz?-id+m_RJ1KrMXG+-e+%5Bipi-AllText:IPI00020567*%5D","IPI00020567")</f>
        <v>IPI00020567</v>
      </c>
      <c r="F134" s="47" t="str">
        <f>HYPERLINK("http://apropos.mcw.edu/ipi/IPI00020567","annotation link")</f>
        <v>annotation link</v>
      </c>
      <c r="G134" s="48" t="s">
        <v>1899</v>
      </c>
      <c r="H134" s="46" t="s">
        <v>1900</v>
      </c>
      <c r="I134" s="46" t="s">
        <v>1901</v>
      </c>
      <c r="J134" s="46" t="s">
        <v>1902</v>
      </c>
      <c r="K134" s="46" t="s">
        <v>1256</v>
      </c>
      <c r="L134" s="46" t="s">
        <v>1903</v>
      </c>
    </row>
    <row r="135" spans="1:12">
      <c r="A135" s="45">
        <v>123</v>
      </c>
      <c r="B135" s="46">
        <v>1</v>
      </c>
      <c r="C135" s="46">
        <v>1</v>
      </c>
      <c r="D135" s="46">
        <v>16.8</v>
      </c>
      <c r="E135" s="47" t="str">
        <f>HYPERLINK("http://srs.ebi.ac.uk/srs7bin/cgi-bin/wgetz?-id+m_RJ1KrMXG+-e+%5Bipi-AllText:IPI00871686*%5D","IPI00871686")</f>
        <v>IPI00871686</v>
      </c>
      <c r="F135" s="47" t="str">
        <f>HYPERLINK("http://apropos.mcw.edu/ipi/IPI00871686","annotation link")</f>
        <v>annotation link</v>
      </c>
      <c r="G135" s="48" t="s">
        <v>1904</v>
      </c>
      <c r="H135" s="46" t="s">
        <v>1905</v>
      </c>
      <c r="I135" s="46" t="s">
        <v>1906</v>
      </c>
      <c r="J135" s="46" t="s">
        <v>1907</v>
      </c>
      <c r="K135" s="46" t="s">
        <v>1908</v>
      </c>
      <c r="L135" s="46" t="s">
        <v>1256</v>
      </c>
    </row>
    <row r="136" spans="1:12">
      <c r="A136" s="45">
        <v>124</v>
      </c>
      <c r="B136" s="46">
        <v>1</v>
      </c>
      <c r="C136" s="46">
        <v>1</v>
      </c>
      <c r="D136" s="46">
        <v>13.9</v>
      </c>
      <c r="E136" s="47" t="str">
        <f>HYPERLINK("http://srs.ebi.ac.uk/srs7bin/cgi-bin/wgetz?-id+m_RJ1KrMXG+-e+%5Bipi-AllText:IPI00296360*%5D","IPI00296360")</f>
        <v>IPI00296360</v>
      </c>
      <c r="F136" s="47" t="str">
        <f>HYPERLINK("http://apropos.mcw.edu/ipi/IPI00296360","annotation link")</f>
        <v>annotation link</v>
      </c>
      <c r="G136" s="48" t="s">
        <v>1909</v>
      </c>
      <c r="H136" s="46" t="s">
        <v>1910</v>
      </c>
      <c r="I136" s="46" t="s">
        <v>1911</v>
      </c>
      <c r="J136" s="46" t="s">
        <v>1912</v>
      </c>
      <c r="K136" s="46" t="s">
        <v>1256</v>
      </c>
      <c r="L136" s="46" t="s">
        <v>1256</v>
      </c>
    </row>
    <row r="137" spans="1:12">
      <c r="A137" s="45">
        <v>125</v>
      </c>
      <c r="B137" s="46">
        <v>1</v>
      </c>
      <c r="C137" s="46">
        <v>1</v>
      </c>
      <c r="D137" s="46">
        <v>29.4</v>
      </c>
      <c r="E137" s="47" t="str">
        <f>HYPERLINK("http://srs.ebi.ac.uk/srs7bin/cgi-bin/wgetz?-id+m_RJ1KrMXG+-e+%5Bipi-AllText:IPI00642982*%5D","IPI00642982")</f>
        <v>IPI00642982</v>
      </c>
      <c r="F137" s="47" t="str">
        <f>HYPERLINK("http://apropos.mcw.edu/ipi/IPI00642982","annotation link")</f>
        <v>annotation link</v>
      </c>
      <c r="G137" s="48" t="s">
        <v>1913</v>
      </c>
      <c r="H137" s="46" t="s">
        <v>1602</v>
      </c>
      <c r="I137" s="46" t="s">
        <v>1914</v>
      </c>
      <c r="J137" s="46" t="s">
        <v>1915</v>
      </c>
      <c r="K137" s="46" t="s">
        <v>1916</v>
      </c>
      <c r="L137" s="46" t="s">
        <v>1917</v>
      </c>
    </row>
    <row r="138" spans="1:12">
      <c r="A138" s="45">
        <v>126</v>
      </c>
      <c r="B138" s="46">
        <v>1</v>
      </c>
      <c r="C138" s="46">
        <v>1</v>
      </c>
      <c r="D138" s="46">
        <v>28.3</v>
      </c>
      <c r="E138" s="47" t="str">
        <f>HYPERLINK("http://srs.ebi.ac.uk/srs7bin/cgi-bin/wgetz?-id+m_RJ1KrMXG+-e+%5Bipi-AllText:IPI00791756*%5D","IPI00791756")</f>
        <v>IPI00791756</v>
      </c>
      <c r="F138" s="47" t="str">
        <f>HYPERLINK("http://apropos.mcw.edu/ipi/IPI00791756","annotation link")</f>
        <v>annotation link</v>
      </c>
      <c r="G138" s="48" t="s">
        <v>1918</v>
      </c>
      <c r="H138" s="46" t="s">
        <v>1919</v>
      </c>
      <c r="I138" s="46" t="s">
        <v>1920</v>
      </c>
      <c r="J138" s="46" t="s">
        <v>1921</v>
      </c>
      <c r="K138" s="46" t="s">
        <v>1922</v>
      </c>
      <c r="L138" s="46" t="s">
        <v>1923</v>
      </c>
    </row>
    <row r="139" spans="1:12">
      <c r="A139" s="45">
        <v>127</v>
      </c>
      <c r="B139" s="46">
        <v>1</v>
      </c>
      <c r="C139" s="46">
        <v>1</v>
      </c>
      <c r="D139" s="46">
        <v>30.5</v>
      </c>
      <c r="E139" s="47" t="str">
        <f>HYPERLINK("http://srs.ebi.ac.uk/srs7bin/cgi-bin/wgetz?-id+m_RJ1KrMXG+-e+%5Bipi-AllText:IPI00034159*%5D","IPI00034159")</f>
        <v>IPI00034159</v>
      </c>
      <c r="F139" s="47" t="str">
        <f>HYPERLINK("http://apropos.mcw.edu/ipi/IPI00034159","annotation link")</f>
        <v>annotation link</v>
      </c>
      <c r="G139" s="48" t="s">
        <v>1924</v>
      </c>
      <c r="H139" s="46" t="s">
        <v>1925</v>
      </c>
      <c r="I139" s="46" t="s">
        <v>1926</v>
      </c>
      <c r="J139" s="46" t="s">
        <v>1927</v>
      </c>
      <c r="K139" s="46" t="s">
        <v>1256</v>
      </c>
      <c r="L139" s="46" t="s">
        <v>1928</v>
      </c>
    </row>
    <row r="140" spans="1:12">
      <c r="A140" s="45">
        <v>128</v>
      </c>
      <c r="B140" s="46">
        <v>1</v>
      </c>
      <c r="C140" s="46">
        <v>1</v>
      </c>
      <c r="D140" s="46">
        <v>17.3</v>
      </c>
      <c r="E140" s="47" t="str">
        <f>HYPERLINK("http://srs.ebi.ac.uk/srs7bin/cgi-bin/wgetz?-id+m_RJ1KrMXG+-e+%5Bipi-AllText:IPI00300074*%5D","IPI00300074")</f>
        <v>IPI00300074</v>
      </c>
      <c r="F140" s="47" t="str">
        <f>HYPERLINK("http://apropos.mcw.edu/ipi/IPI00300074","annotation link")</f>
        <v>annotation link</v>
      </c>
      <c r="G140" s="48" t="s">
        <v>1929</v>
      </c>
      <c r="H140" s="46" t="s">
        <v>1930</v>
      </c>
      <c r="I140" s="46" t="s">
        <v>1931</v>
      </c>
      <c r="J140" s="46" t="s">
        <v>1932</v>
      </c>
      <c r="K140" s="46" t="s">
        <v>1933</v>
      </c>
      <c r="L140" s="46" t="s">
        <v>1934</v>
      </c>
    </row>
    <row r="141" spans="1:12">
      <c r="A141" s="45">
        <v>129</v>
      </c>
      <c r="B141" s="46">
        <v>1</v>
      </c>
      <c r="C141" s="46">
        <v>1</v>
      </c>
      <c r="D141" s="46">
        <v>38.6</v>
      </c>
      <c r="E141" s="47" t="str">
        <f>HYPERLINK("http://srs.ebi.ac.uk/srs7bin/cgi-bin/wgetz?-id+m_RJ1KrMXG+-e+%5Bipi-AllText:IPI00006865*%5D","IPI00006865")</f>
        <v>IPI00006865</v>
      </c>
      <c r="F141" s="47" t="str">
        <f>HYPERLINK("http://apropos.mcw.edu/ipi/IPI00006865","annotation link")</f>
        <v>annotation link</v>
      </c>
      <c r="G141" s="48" t="s">
        <v>1935</v>
      </c>
      <c r="H141" s="46" t="s">
        <v>1936</v>
      </c>
      <c r="I141" s="46" t="s">
        <v>1937</v>
      </c>
      <c r="J141" s="46" t="s">
        <v>1256</v>
      </c>
      <c r="K141" s="46" t="s">
        <v>1938</v>
      </c>
      <c r="L141" s="46" t="s">
        <v>1939</v>
      </c>
    </row>
    <row r="142" spans="1:12">
      <c r="A142" s="45">
        <v>130</v>
      </c>
      <c r="B142" s="46">
        <v>1</v>
      </c>
      <c r="C142" s="46">
        <v>1</v>
      </c>
      <c r="D142" s="46">
        <v>17.600000000000001</v>
      </c>
      <c r="E142" s="47" t="str">
        <f>HYPERLINK("http://srs.ebi.ac.uk/srs7bin/cgi-bin/wgetz?-id+m_RJ1KrMXG+-e+%5Bipi-AllText:IPI00020984*%5D","IPI00020984")</f>
        <v>IPI00020984</v>
      </c>
      <c r="F142" s="47" t="str">
        <f>HYPERLINK("http://apropos.mcw.edu/ipi/IPI00020984","annotation link")</f>
        <v>annotation link</v>
      </c>
      <c r="G142" s="48" t="s">
        <v>1940</v>
      </c>
      <c r="H142" s="46" t="s">
        <v>1941</v>
      </c>
      <c r="I142" s="46" t="s">
        <v>1942</v>
      </c>
      <c r="J142" s="46" t="s">
        <v>1943</v>
      </c>
      <c r="K142" s="46" t="s">
        <v>1256</v>
      </c>
      <c r="L142" s="46" t="s">
        <v>1944</v>
      </c>
    </row>
    <row r="143" spans="1:12">
      <c r="A143" s="45">
        <v>131</v>
      </c>
      <c r="B143" s="46">
        <v>1</v>
      </c>
      <c r="C143" s="46">
        <v>1</v>
      </c>
      <c r="D143" s="46">
        <v>14.9</v>
      </c>
      <c r="E143" s="47" t="str">
        <f>HYPERLINK("http://srs.ebi.ac.uk/srs7bin/cgi-bin/wgetz?-id+m_RJ1KrMXG+-e+%5Bipi-AllText:IPI00411356*%5D","IPI00411356")</f>
        <v>IPI00411356</v>
      </c>
      <c r="F143" s="47" t="str">
        <f>HYPERLINK("http://apropos.mcw.edu/ipi/IPI00411356","annotation link")</f>
        <v>annotation link</v>
      </c>
      <c r="G143" s="48" t="s">
        <v>1945</v>
      </c>
      <c r="H143" s="46" t="s">
        <v>1946</v>
      </c>
      <c r="I143" s="46" t="s">
        <v>1947</v>
      </c>
      <c r="J143" s="46" t="s">
        <v>1948</v>
      </c>
      <c r="K143" s="46" t="s">
        <v>1949</v>
      </c>
      <c r="L143" s="46" t="s">
        <v>1950</v>
      </c>
    </row>
    <row r="144" spans="1:12">
      <c r="A144" s="45">
        <v>132</v>
      </c>
      <c r="B144" s="46">
        <v>1</v>
      </c>
      <c r="C144" s="46">
        <v>1</v>
      </c>
      <c r="D144" s="46">
        <v>26.3</v>
      </c>
      <c r="E144" s="47" t="str">
        <f>HYPERLINK("http://srs.ebi.ac.uk/srs7bin/cgi-bin/wgetz?-id+m_RJ1KrMXG+-e+%5Bipi-AllText:IPI00305486*%5D","IPI00305486")</f>
        <v>IPI00305486</v>
      </c>
      <c r="F144" s="47" t="str">
        <f>HYPERLINK("http://apropos.mcw.edu/ipi/IPI00305486","annotation link")</f>
        <v>annotation link</v>
      </c>
      <c r="G144" s="48" t="s">
        <v>1951</v>
      </c>
      <c r="H144" s="46" t="s">
        <v>1952</v>
      </c>
      <c r="I144" s="46" t="s">
        <v>1953</v>
      </c>
      <c r="J144" s="46" t="s">
        <v>1954</v>
      </c>
      <c r="K144" s="46" t="s">
        <v>1955</v>
      </c>
      <c r="L144" s="46" t="s">
        <v>1256</v>
      </c>
    </row>
    <row r="145" spans="1:12">
      <c r="A145" s="45">
        <v>133</v>
      </c>
      <c r="B145" s="46">
        <v>1</v>
      </c>
      <c r="C145" s="46">
        <v>1</v>
      </c>
      <c r="D145" s="46">
        <v>32.5</v>
      </c>
      <c r="E145" s="47" t="str">
        <f>HYPERLINK("http://srs.ebi.ac.uk/srs7bin/cgi-bin/wgetz?-id+m_RJ1KrMXG+-e+%5Bipi-AllText:IPI00015029*%5D","IPI00015029")</f>
        <v>IPI00015029</v>
      </c>
      <c r="F145" s="47" t="str">
        <f>HYPERLINK("http://apropos.mcw.edu/ipi/IPI00015029","annotation link")</f>
        <v>annotation link</v>
      </c>
      <c r="G145" s="48" t="s">
        <v>1956</v>
      </c>
      <c r="H145" s="46" t="s">
        <v>1957</v>
      </c>
      <c r="I145" s="46" t="s">
        <v>1958</v>
      </c>
      <c r="J145" s="46" t="s">
        <v>1959</v>
      </c>
      <c r="K145" s="46" t="s">
        <v>1960</v>
      </c>
      <c r="L145" s="46" t="s">
        <v>1961</v>
      </c>
    </row>
    <row r="146" spans="1:12">
      <c r="A146" s="45">
        <v>134</v>
      </c>
      <c r="B146" s="46">
        <v>1</v>
      </c>
      <c r="C146" s="46">
        <v>1</v>
      </c>
      <c r="D146" s="46">
        <v>37.200000000000003</v>
      </c>
      <c r="E146" s="47" t="str">
        <f>HYPERLINK("http://srs.ebi.ac.uk/srs7bin/cgi-bin/wgetz?-id+m_RJ1KrMXG+-e+%5Bipi-AllText:IPI00016385*%5D","IPI00016385")</f>
        <v>IPI00016385</v>
      </c>
      <c r="F146" s="47" t="str">
        <f>HYPERLINK("http://apropos.mcw.edu/ipi/IPI00016385","annotation link")</f>
        <v>annotation link</v>
      </c>
      <c r="G146" s="48" t="s">
        <v>1962</v>
      </c>
      <c r="H146" s="46" t="s">
        <v>1963</v>
      </c>
      <c r="I146" s="46" t="s">
        <v>1964</v>
      </c>
      <c r="J146" s="46" t="s">
        <v>1965</v>
      </c>
      <c r="K146" s="46" t="s">
        <v>1256</v>
      </c>
      <c r="L146" s="46" t="s">
        <v>1966</v>
      </c>
    </row>
    <row r="147" spans="1:12">
      <c r="A147" s="45">
        <v>135</v>
      </c>
      <c r="B147" s="46">
        <v>1</v>
      </c>
      <c r="C147" s="46">
        <v>1</v>
      </c>
      <c r="D147" s="46">
        <v>16.899999999999999</v>
      </c>
      <c r="E147" s="47" t="str">
        <f>HYPERLINK("http://srs.ebi.ac.uk/srs7bin/cgi-bin/wgetz?-id+m_RJ1KrMXG+-e+%5Bipi-AllText:IPI00291316*%5D","IPI00291316")</f>
        <v>IPI00291316</v>
      </c>
      <c r="F147" s="47" t="str">
        <f>HYPERLINK("http://apropos.mcw.edu/ipi/IPI00291316","annotation link")</f>
        <v>annotation link</v>
      </c>
      <c r="G147" s="48" t="s">
        <v>1967</v>
      </c>
      <c r="H147" s="46" t="s">
        <v>1968</v>
      </c>
      <c r="I147" s="46" t="s">
        <v>1969</v>
      </c>
      <c r="J147" s="46" t="s">
        <v>1970</v>
      </c>
      <c r="K147" s="46" t="s">
        <v>1971</v>
      </c>
      <c r="L147" s="46" t="s">
        <v>1972</v>
      </c>
    </row>
    <row r="148" spans="1:12">
      <c r="A148" s="45">
        <v>136</v>
      </c>
      <c r="B148" s="46">
        <v>1</v>
      </c>
      <c r="C148" s="46">
        <v>1</v>
      </c>
      <c r="D148" s="46">
        <v>46.2</v>
      </c>
      <c r="E148" s="47" t="str">
        <f>HYPERLINK("http://srs.ebi.ac.uk/srs7bin/cgi-bin/wgetz?-id+m_RJ1KrMXG+-e+%5Bipi-AllText:IPI00007812*%5D","IPI00007812")</f>
        <v>IPI00007812</v>
      </c>
      <c r="F148" s="47" t="str">
        <f>HYPERLINK("http://apropos.mcw.edu/ipi/IPI00007812","annotation link")</f>
        <v>annotation link</v>
      </c>
      <c r="G148" s="48" t="s">
        <v>1973</v>
      </c>
      <c r="H148" s="46" t="s">
        <v>1974</v>
      </c>
      <c r="I148" s="46" t="s">
        <v>1975</v>
      </c>
      <c r="J148" s="46" t="s">
        <v>1976</v>
      </c>
      <c r="K148" s="46" t="s">
        <v>1977</v>
      </c>
      <c r="L148" s="46" t="s">
        <v>1978</v>
      </c>
    </row>
    <row r="149" spans="1:12">
      <c r="A149" s="45">
        <v>137</v>
      </c>
      <c r="B149" s="46">
        <v>1</v>
      </c>
      <c r="C149" s="46">
        <v>1</v>
      </c>
      <c r="D149" s="46">
        <v>45.8</v>
      </c>
      <c r="E149" s="47" t="str">
        <f>HYPERLINK("http://srs.ebi.ac.uk/srs7bin/cgi-bin/wgetz?-id+m_RJ1KrMXG+-e+%5Bipi-AllText:IPI00003865*%5D","IPI00003865")</f>
        <v>IPI00003865</v>
      </c>
      <c r="F149" s="47" t="str">
        <f>HYPERLINK("http://apropos.mcw.edu/ipi/IPI00003865","annotation link")</f>
        <v>annotation link</v>
      </c>
      <c r="G149" s="48" t="s">
        <v>1979</v>
      </c>
      <c r="H149" s="46" t="s">
        <v>1980</v>
      </c>
      <c r="I149" s="46" t="s">
        <v>1981</v>
      </c>
      <c r="J149" s="46" t="s">
        <v>1982</v>
      </c>
      <c r="K149" s="46" t="s">
        <v>1983</v>
      </c>
      <c r="L149" s="46" t="s">
        <v>1256</v>
      </c>
    </row>
    <row r="150" spans="1:12">
      <c r="A150" s="45">
        <v>138</v>
      </c>
      <c r="B150" s="46">
        <v>1</v>
      </c>
      <c r="C150" s="46">
        <v>1</v>
      </c>
      <c r="D150" s="46">
        <v>14.4</v>
      </c>
      <c r="E150" s="47" t="str">
        <f>HYPERLINK("http://srs.ebi.ac.uk/srs7bin/cgi-bin/wgetz?-id+m_RJ1KrMXG+-e+%5Bipi-AllText:IPI00220661*%5D","IPI00220661")</f>
        <v>IPI00220661</v>
      </c>
      <c r="F150" s="47" t="str">
        <f>HYPERLINK("http://apropos.mcw.edu/ipi/IPI00220661","annotation link")</f>
        <v>annotation link</v>
      </c>
      <c r="G150" s="48" t="s">
        <v>1984</v>
      </c>
      <c r="H150" s="46" t="s">
        <v>1985</v>
      </c>
      <c r="I150" s="46" t="s">
        <v>1986</v>
      </c>
      <c r="J150" s="46" t="s">
        <v>1987</v>
      </c>
      <c r="K150" s="46" t="s">
        <v>1988</v>
      </c>
      <c r="L150" s="46" t="s">
        <v>1256</v>
      </c>
    </row>
    <row r="151" spans="1:12">
      <c r="A151" s="45">
        <v>139</v>
      </c>
      <c r="B151" s="46">
        <v>1</v>
      </c>
      <c r="C151" s="46">
        <v>1</v>
      </c>
      <c r="D151" s="46">
        <v>21.2</v>
      </c>
      <c r="E151" s="47" t="str">
        <f>HYPERLINK("http://srs.ebi.ac.uk/srs7bin/cgi-bin/wgetz?-id+m_RJ1KrMXG+-e+%5Bipi-AllText:IPI00178744*%5D","IPI00178744")</f>
        <v>IPI00178744</v>
      </c>
      <c r="F151" s="47" t="str">
        <f>HYPERLINK("http://apropos.mcw.edu/ipi/IPI00178744","annotation link")</f>
        <v>annotation link</v>
      </c>
      <c r="G151" s="48" t="s">
        <v>1989</v>
      </c>
      <c r="H151" s="46" t="s">
        <v>1990</v>
      </c>
      <c r="I151" s="46" t="s">
        <v>1991</v>
      </c>
      <c r="J151" s="46" t="s">
        <v>1992</v>
      </c>
      <c r="K151" s="46" t="s">
        <v>1993</v>
      </c>
      <c r="L151" s="46" t="s">
        <v>1256</v>
      </c>
    </row>
    <row r="152" spans="1:12">
      <c r="A152" s="45">
        <v>140</v>
      </c>
      <c r="B152" s="46">
        <v>1</v>
      </c>
      <c r="C152" s="46">
        <v>1</v>
      </c>
      <c r="D152" s="46">
        <v>43.5</v>
      </c>
      <c r="E152" s="47" t="str">
        <f>HYPERLINK("http://srs.ebi.ac.uk/srs7bin/cgi-bin/wgetz?-id+m_RJ1KrMXG+-e+%5Bipi-AllText:IPI00827700*%5D","IPI00827700")</f>
        <v>IPI00827700</v>
      </c>
      <c r="F152" s="47" t="str">
        <f>HYPERLINK("http://apropos.mcw.edu/ipi/IPI00827700","annotation link")</f>
        <v>annotation link</v>
      </c>
      <c r="G152" s="48" t="s">
        <v>1994</v>
      </c>
      <c r="H152" s="46" t="s">
        <v>1995</v>
      </c>
      <c r="I152" s="46" t="s">
        <v>1996</v>
      </c>
      <c r="J152" s="46" t="s">
        <v>1997</v>
      </c>
      <c r="K152" s="46" t="s">
        <v>1998</v>
      </c>
      <c r="L152" s="46" t="s">
        <v>1999</v>
      </c>
    </row>
    <row r="153" spans="1:12">
      <c r="A153" s="45">
        <v>141</v>
      </c>
      <c r="B153" s="46">
        <v>1</v>
      </c>
      <c r="C153" s="46">
        <v>1</v>
      </c>
      <c r="D153" s="46">
        <v>30.4</v>
      </c>
      <c r="E153" s="47" t="str">
        <f>HYPERLINK("http://srs.ebi.ac.uk/srs7bin/cgi-bin/wgetz?-id+m_RJ1KrMXG+-e+%5Bipi-AllText:IPI00004358*%5D","IPI00004358")</f>
        <v>IPI00004358</v>
      </c>
      <c r="F153" s="47" t="str">
        <f>HYPERLINK("http://apropos.mcw.edu/ipi/IPI00004358","annotation link")</f>
        <v>annotation link</v>
      </c>
      <c r="G153" s="48" t="s">
        <v>2000</v>
      </c>
      <c r="H153" s="46" t="s">
        <v>2001</v>
      </c>
      <c r="I153" s="46" t="s">
        <v>2002</v>
      </c>
      <c r="J153" s="46" t="s">
        <v>2003</v>
      </c>
      <c r="K153" s="46" t="s">
        <v>2004</v>
      </c>
      <c r="L153" s="46" t="s">
        <v>2005</v>
      </c>
    </row>
    <row r="154" spans="1:12">
      <c r="A154" s="45">
        <v>142</v>
      </c>
      <c r="B154" s="46">
        <v>1</v>
      </c>
      <c r="C154" s="46">
        <v>1</v>
      </c>
      <c r="D154" s="46">
        <v>15.5</v>
      </c>
      <c r="E154" s="47" t="str">
        <f>HYPERLINK("http://srs.ebi.ac.uk/srs7bin/cgi-bin/wgetz?-id+m_RJ1KrMXG+-e+%5Bipi-AllText:IPI00645613*%5D","IPI00645613")</f>
        <v>IPI00645613</v>
      </c>
      <c r="F154" s="47" t="str">
        <f>HYPERLINK("http://apropos.mcw.edu/ipi/IPI00645613","annotation link")</f>
        <v>annotation link</v>
      </c>
      <c r="G154" s="48" t="s">
        <v>2006</v>
      </c>
      <c r="H154" s="46" t="s">
        <v>2007</v>
      </c>
      <c r="I154" s="46" t="s">
        <v>2008</v>
      </c>
      <c r="J154" s="46" t="s">
        <v>2009</v>
      </c>
      <c r="K154" s="46" t="s">
        <v>2010</v>
      </c>
      <c r="L154" s="46" t="s">
        <v>2011</v>
      </c>
    </row>
    <row r="155" spans="1:12">
      <c r="A155" s="45">
        <v>143</v>
      </c>
      <c r="B155" s="46">
        <v>1</v>
      </c>
      <c r="C155" s="46">
        <v>1</v>
      </c>
      <c r="D155" s="46">
        <v>10.5</v>
      </c>
      <c r="E155" s="47" t="str">
        <f>HYPERLINK("http://srs.ebi.ac.uk/srs7bin/cgi-bin/wgetz?-id+m_RJ1KrMXG+-e+%5Bipi-AllText:IPI00852863*%5D","IPI00852863")</f>
        <v>IPI00852863</v>
      </c>
      <c r="F155" s="47" t="str">
        <f>HYPERLINK("http://apropos.mcw.edu/ipi/IPI00852863","annotation link")</f>
        <v>annotation link</v>
      </c>
      <c r="G155" s="48" t="s">
        <v>2012</v>
      </c>
      <c r="H155" s="46" t="s">
        <v>2013</v>
      </c>
      <c r="I155" s="46" t="s">
        <v>2014</v>
      </c>
      <c r="J155" s="46" t="s">
        <v>2015</v>
      </c>
      <c r="K155" s="46" t="s">
        <v>2016</v>
      </c>
      <c r="L155" s="46" t="s">
        <v>1256</v>
      </c>
    </row>
    <row r="156" spans="1:12">
      <c r="A156" s="45">
        <v>144</v>
      </c>
      <c r="B156" s="46">
        <v>1</v>
      </c>
      <c r="C156" s="46">
        <v>1</v>
      </c>
      <c r="D156" s="46">
        <v>13.6</v>
      </c>
      <c r="E156" s="47" t="str">
        <f>HYPERLINK("http://srs.ebi.ac.uk/srs7bin/cgi-bin/wgetz?-id+m_RJ1KrMXG+-e+%5Bipi-AllText:IPI00004408*%5D","IPI00004408")</f>
        <v>IPI00004408</v>
      </c>
      <c r="F156" s="47" t="str">
        <f>HYPERLINK("http://apropos.mcw.edu/ipi/IPI00004408","annotation link")</f>
        <v>annotation link</v>
      </c>
      <c r="G156" s="48" t="s">
        <v>2017</v>
      </c>
      <c r="H156" s="46" t="s">
        <v>2018</v>
      </c>
      <c r="I156" s="46" t="s">
        <v>2019</v>
      </c>
      <c r="J156" s="46" t="s">
        <v>2020</v>
      </c>
      <c r="K156" s="46" t="s">
        <v>2021</v>
      </c>
      <c r="L156" s="46" t="s">
        <v>1256</v>
      </c>
    </row>
    <row r="157" spans="1:12">
      <c r="A157" s="45">
        <v>145</v>
      </c>
      <c r="B157" s="46">
        <v>1</v>
      </c>
      <c r="C157" s="46">
        <v>1</v>
      </c>
      <c r="D157" s="46">
        <v>38.200000000000003</v>
      </c>
      <c r="E157" s="47" t="str">
        <f>HYPERLINK("http://srs.ebi.ac.uk/srs7bin/cgi-bin/wgetz?-id+m_RJ1KrMXG+-e+%5Bipi-AllText:IPI00216313*%5D","IPI00216313")</f>
        <v>IPI00216313</v>
      </c>
      <c r="F157" s="47" t="str">
        <f>HYPERLINK("http://apropos.mcw.edu/ipi/IPI00216313","annotation link")</f>
        <v>annotation link</v>
      </c>
      <c r="G157" s="48" t="s">
        <v>2022</v>
      </c>
      <c r="H157" s="46" t="s">
        <v>2023</v>
      </c>
      <c r="I157" s="46" t="s">
        <v>2024</v>
      </c>
      <c r="J157" s="46" t="s">
        <v>2025</v>
      </c>
      <c r="K157" s="46" t="s">
        <v>2026</v>
      </c>
      <c r="L157" s="46" t="s">
        <v>2027</v>
      </c>
    </row>
    <row r="158" spans="1:12">
      <c r="A158" s="45">
        <v>146</v>
      </c>
      <c r="B158" s="46">
        <v>1</v>
      </c>
      <c r="C158" s="46">
        <v>1</v>
      </c>
      <c r="D158" s="46">
        <v>16.100000000000001</v>
      </c>
      <c r="E158" s="47" t="str">
        <f>HYPERLINK("http://srs.ebi.ac.uk/srs7bin/cgi-bin/wgetz?-id+m_RJ1KrMXG+-e+%5Bipi-AllText:IPI00302647*%5D","IPI00302647")</f>
        <v>IPI00302647</v>
      </c>
      <c r="F158" s="47" t="str">
        <f>HYPERLINK("http://apropos.mcw.edu/ipi/IPI00302647","annotation link")</f>
        <v>annotation link</v>
      </c>
      <c r="G158" s="48" t="s">
        <v>2028</v>
      </c>
      <c r="H158" s="46" t="s">
        <v>2029</v>
      </c>
      <c r="I158" s="46" t="s">
        <v>2030</v>
      </c>
      <c r="J158" s="46" t="s">
        <v>2031</v>
      </c>
      <c r="K158" s="46" t="s">
        <v>2032</v>
      </c>
      <c r="L158" s="46" t="s">
        <v>1256</v>
      </c>
    </row>
    <row r="159" spans="1:12">
      <c r="A159" s="45">
        <v>147</v>
      </c>
      <c r="B159" s="46">
        <v>1</v>
      </c>
      <c r="C159" s="46">
        <v>1</v>
      </c>
      <c r="D159" s="46">
        <v>20.399999999999999</v>
      </c>
      <c r="E159" s="47" t="str">
        <f>HYPERLINK("http://srs.ebi.ac.uk/srs7bin/cgi-bin/wgetz?-id+m_RJ1KrMXG+-e+%5Bipi-AllText:IPI00738231*%5D","IPI00738231")</f>
        <v>IPI00738231</v>
      </c>
      <c r="F159" s="47" t="str">
        <f>HYPERLINK("http://apropos.mcw.edu/ipi/IPI00738231","annotation link")</f>
        <v>annotation link</v>
      </c>
      <c r="G159" s="48" t="s">
        <v>2033</v>
      </c>
      <c r="H159" s="46" t="s">
        <v>2034</v>
      </c>
      <c r="I159" s="46" t="s">
        <v>2035</v>
      </c>
      <c r="J159" s="46" t="s">
        <v>2036</v>
      </c>
      <c r="K159" s="46" t="s">
        <v>2037</v>
      </c>
      <c r="L159" s="46" t="s">
        <v>1256</v>
      </c>
    </row>
    <row r="160" spans="1:12">
      <c r="A160" s="45">
        <v>148</v>
      </c>
      <c r="B160" s="46">
        <v>1</v>
      </c>
      <c r="C160" s="46">
        <v>1</v>
      </c>
      <c r="D160" s="46">
        <v>16.600000000000001</v>
      </c>
      <c r="E160" s="47" t="str">
        <f>HYPERLINK("http://srs.ebi.ac.uk/srs7bin/cgi-bin/wgetz?-id+m_RJ1KrMXG+-e+%5Bipi-AllText:IPI00157414*%5D","IPI00157414")</f>
        <v>IPI00157414</v>
      </c>
      <c r="F160" s="47" t="str">
        <f>HYPERLINK("http://apropos.mcw.edu/ipi/IPI00157414","annotation link")</f>
        <v>annotation link</v>
      </c>
      <c r="G160" s="48" t="s">
        <v>2038</v>
      </c>
      <c r="H160" s="46" t="s">
        <v>2039</v>
      </c>
      <c r="I160" s="46" t="s">
        <v>2040</v>
      </c>
      <c r="J160" s="46" t="s">
        <v>2041</v>
      </c>
      <c r="K160" s="46" t="s">
        <v>2042</v>
      </c>
      <c r="L160" s="46" t="s">
        <v>2043</v>
      </c>
    </row>
    <row r="161" spans="1:12">
      <c r="A161" s="45">
        <v>149</v>
      </c>
      <c r="B161" s="46">
        <v>1</v>
      </c>
      <c r="C161" s="46">
        <v>1</v>
      </c>
      <c r="D161" s="46">
        <v>37.6</v>
      </c>
      <c r="E161" s="47" t="str">
        <f>HYPERLINK("http://srs.ebi.ac.uk/srs7bin/cgi-bin/wgetz?-id+m_RJ1KrMXG+-e+%5Bipi-AllText:IPI00472094*%5D","IPI00472094")</f>
        <v>IPI00472094</v>
      </c>
      <c r="F161" s="47" t="str">
        <f>HYPERLINK("http://apropos.mcw.edu/ipi/IPI00472094","annotation link")</f>
        <v>annotation link</v>
      </c>
      <c r="G161" s="48" t="s">
        <v>2044</v>
      </c>
      <c r="H161" s="46" t="s">
        <v>2045</v>
      </c>
      <c r="I161" s="46" t="s">
        <v>2046</v>
      </c>
      <c r="J161" s="46" t="s">
        <v>2047</v>
      </c>
      <c r="K161" s="46" t="s">
        <v>2048</v>
      </c>
      <c r="L161" s="46" t="s">
        <v>1256</v>
      </c>
    </row>
    <row r="162" spans="1:12">
      <c r="A162" s="45">
        <v>150</v>
      </c>
      <c r="B162" s="46">
        <v>1</v>
      </c>
      <c r="C162" s="46">
        <v>1</v>
      </c>
      <c r="D162" s="46">
        <v>73.7</v>
      </c>
      <c r="E162" s="47" t="str">
        <f>HYPERLINK("http://srs.ebi.ac.uk/srs7bin/cgi-bin/wgetz?-id+m_RJ1KrMXG+-e+%5Bipi-AllText:IPI00000816*%5D","IPI00000816")</f>
        <v>IPI00000816</v>
      </c>
      <c r="F162" s="47" t="str">
        <f>HYPERLINK("http://apropos.mcw.edu/ipi/IPI00000816","annotation link")</f>
        <v>annotation link</v>
      </c>
      <c r="G162" s="48" t="s">
        <v>2049</v>
      </c>
      <c r="H162" s="46" t="s">
        <v>2050</v>
      </c>
      <c r="I162" s="46" t="s">
        <v>2051</v>
      </c>
      <c r="J162" s="46" t="s">
        <v>2052</v>
      </c>
      <c r="K162" s="46" t="s">
        <v>2053</v>
      </c>
      <c r="L162" s="46" t="s">
        <v>2054</v>
      </c>
    </row>
    <row r="163" spans="1:12">
      <c r="A163" s="45">
        <v>151</v>
      </c>
      <c r="B163" s="46">
        <v>1</v>
      </c>
      <c r="C163" s="46">
        <v>1</v>
      </c>
      <c r="D163" s="46">
        <v>12.8</v>
      </c>
      <c r="E163" s="47" t="str">
        <f>HYPERLINK("http://srs.ebi.ac.uk/srs7bin/cgi-bin/wgetz?-id+m_RJ1KrMXG+-e+%5Bipi-AllText:IPI00012796*%5D","IPI00012796")</f>
        <v>IPI00012796</v>
      </c>
      <c r="F163" s="47" t="str">
        <f>HYPERLINK("http://apropos.mcw.edu/ipi/IPI00012796","annotation link")</f>
        <v>annotation link</v>
      </c>
      <c r="G163" s="48" t="s">
        <v>2055</v>
      </c>
      <c r="H163" s="46" t="s">
        <v>2056</v>
      </c>
      <c r="I163" s="46" t="s">
        <v>2057</v>
      </c>
      <c r="J163" s="46" t="s">
        <v>2058</v>
      </c>
      <c r="K163" s="46" t="s">
        <v>2059</v>
      </c>
      <c r="L163" s="46" t="s">
        <v>2060</v>
      </c>
    </row>
    <row r="164" spans="1:12">
      <c r="A164" s="45">
        <v>152</v>
      </c>
      <c r="B164" s="46">
        <v>1</v>
      </c>
      <c r="C164" s="46">
        <v>1</v>
      </c>
      <c r="D164" s="46">
        <v>31.6</v>
      </c>
      <c r="E164" s="47" t="str">
        <f>HYPERLINK("http://srs.ebi.ac.uk/srs7bin/cgi-bin/wgetz?-id+m_RJ1KrMXG+-e+%5Bipi-AllText:IPI00420071*%5D","IPI00420071")</f>
        <v>IPI00420071</v>
      </c>
      <c r="F164" s="47" t="str">
        <f>HYPERLINK("http://apropos.mcw.edu/ipi/IPI00420071","annotation link")</f>
        <v>annotation link</v>
      </c>
      <c r="G164" s="48" t="s">
        <v>2061</v>
      </c>
      <c r="H164" s="46" t="s">
        <v>2062</v>
      </c>
      <c r="I164" s="46" t="s">
        <v>2063</v>
      </c>
      <c r="J164" s="46" t="s">
        <v>2064</v>
      </c>
      <c r="K164" s="46" t="s">
        <v>2065</v>
      </c>
      <c r="L164" s="46" t="s">
        <v>1256</v>
      </c>
    </row>
    <row r="165" spans="1:12">
      <c r="A165" s="45">
        <v>153</v>
      </c>
      <c r="B165" s="46">
        <v>1</v>
      </c>
      <c r="C165" s="46">
        <v>1</v>
      </c>
      <c r="D165" s="46">
        <v>17.600000000000001</v>
      </c>
      <c r="E165" s="47" t="str">
        <f>HYPERLINK("http://srs.ebi.ac.uk/srs7bin/cgi-bin/wgetz?-id+m_RJ1KrMXG+-e+%5Bipi-AllText:IPI00003918*%5D","IPI00003918")</f>
        <v>IPI00003918</v>
      </c>
      <c r="F165" s="47" t="str">
        <f>HYPERLINK("http://apropos.mcw.edu/ipi/IPI00003918","annotation link")</f>
        <v>annotation link</v>
      </c>
      <c r="G165" s="48" t="s">
        <v>2066</v>
      </c>
      <c r="H165" s="46" t="s">
        <v>2067</v>
      </c>
      <c r="I165" s="46" t="s">
        <v>2068</v>
      </c>
      <c r="J165" s="46" t="s">
        <v>2069</v>
      </c>
      <c r="K165" s="46" t="s">
        <v>2070</v>
      </c>
      <c r="L165" s="46" t="s">
        <v>2071</v>
      </c>
    </row>
    <row r="166" spans="1:12">
      <c r="A166" s="45">
        <v>154</v>
      </c>
      <c r="B166" s="46">
        <v>1</v>
      </c>
      <c r="C166" s="46">
        <v>1</v>
      </c>
      <c r="D166" s="46">
        <v>38.4</v>
      </c>
      <c r="E166" s="47" t="str">
        <f>HYPERLINK("http://srs.ebi.ac.uk/srs7bin/cgi-bin/wgetz?-id+m_RJ1KrMXG+-e+%5Bipi-AllText:IPI00216641*%5D","IPI00216641")</f>
        <v>IPI00216641</v>
      </c>
      <c r="F166" s="47" t="str">
        <f>HYPERLINK("http://apropos.mcw.edu/ipi/IPI00216641","annotation link")</f>
        <v>annotation link</v>
      </c>
      <c r="G166" s="48" t="s">
        <v>2072</v>
      </c>
      <c r="H166" s="46" t="s">
        <v>2073</v>
      </c>
      <c r="I166" s="46" t="s">
        <v>2074</v>
      </c>
      <c r="J166" s="46" t="s">
        <v>2075</v>
      </c>
      <c r="K166" s="46" t="s">
        <v>1256</v>
      </c>
      <c r="L166" s="46" t="s">
        <v>1256</v>
      </c>
    </row>
    <row r="167" spans="1:12">
      <c r="A167" s="45">
        <v>155</v>
      </c>
      <c r="B167" s="46">
        <v>1</v>
      </c>
      <c r="C167" s="46">
        <v>1</v>
      </c>
      <c r="D167" s="46">
        <v>20.399999999999999</v>
      </c>
      <c r="E167" s="47" t="str">
        <f>HYPERLINK("http://srs.ebi.ac.uk/srs7bin/cgi-bin/wgetz?-id+m_RJ1KrMXG+-e+%5Bipi-AllText:IPI00017802*%5D","IPI00017802")</f>
        <v>IPI00017802</v>
      </c>
      <c r="F167" s="47" t="str">
        <f>HYPERLINK("http://apropos.mcw.edu/ipi/IPI00017802","annotation link")</f>
        <v>annotation link</v>
      </c>
      <c r="G167" s="48" t="s">
        <v>2076</v>
      </c>
      <c r="H167" s="46" t="s">
        <v>2077</v>
      </c>
      <c r="I167" s="46" t="s">
        <v>2078</v>
      </c>
      <c r="J167" s="46" t="s">
        <v>2079</v>
      </c>
      <c r="K167" s="46" t="s">
        <v>2080</v>
      </c>
      <c r="L167" s="46" t="s">
        <v>1256</v>
      </c>
    </row>
    <row r="168" spans="1:12">
      <c r="A168" s="45">
        <v>156</v>
      </c>
      <c r="B168" s="46">
        <v>1</v>
      </c>
      <c r="C168" s="46">
        <v>1</v>
      </c>
      <c r="D168" s="46">
        <v>16.7</v>
      </c>
      <c r="E168" s="47" t="str">
        <f>HYPERLINK("http://srs.ebi.ac.uk/srs7bin/cgi-bin/wgetz?-id+m_RJ1KrMXG+-e+%5Bipi-AllText:IPI00219249*%5D","IPI00219249")</f>
        <v>IPI00219249</v>
      </c>
      <c r="F168" s="47" t="str">
        <f>HYPERLINK("http://apropos.mcw.edu/ipi/IPI00219249","annotation link")</f>
        <v>annotation link</v>
      </c>
      <c r="G168" s="48" t="s">
        <v>2081</v>
      </c>
      <c r="H168" s="46" t="s">
        <v>2082</v>
      </c>
      <c r="I168" s="46" t="s">
        <v>2083</v>
      </c>
      <c r="J168" s="46" t="s">
        <v>2084</v>
      </c>
      <c r="K168" s="46" t="s">
        <v>1256</v>
      </c>
      <c r="L168" s="46" t="s">
        <v>2085</v>
      </c>
    </row>
    <row r="169" spans="1:12">
      <c r="A169" s="45">
        <v>157</v>
      </c>
      <c r="B169" s="46">
        <v>1</v>
      </c>
      <c r="C169" s="46">
        <v>1</v>
      </c>
      <c r="D169" s="46">
        <v>17.7</v>
      </c>
      <c r="E169" s="47" t="str">
        <f>HYPERLINK("http://srs.ebi.ac.uk/srs7bin/cgi-bin/wgetz?-id+m_RJ1KrMXG+-e+%5Bipi-AllText:IPI00219872*%5D","IPI00219872")</f>
        <v>IPI00219872</v>
      </c>
      <c r="F169" s="47" t="str">
        <f>HYPERLINK("http://apropos.mcw.edu/ipi/IPI00219872","annotation link")</f>
        <v>annotation link</v>
      </c>
      <c r="G169" s="48" t="s">
        <v>2086</v>
      </c>
      <c r="H169" s="46" t="s">
        <v>2087</v>
      </c>
      <c r="I169" s="46" t="s">
        <v>2088</v>
      </c>
      <c r="J169" s="46" t="s">
        <v>2089</v>
      </c>
      <c r="K169" s="46" t="s">
        <v>2090</v>
      </c>
      <c r="L169" s="46" t="s">
        <v>1256</v>
      </c>
    </row>
    <row r="170" spans="1:12">
      <c r="A170" s="45">
        <v>158</v>
      </c>
      <c r="B170" s="46">
        <v>1</v>
      </c>
      <c r="C170" s="46">
        <v>1</v>
      </c>
      <c r="D170" s="46">
        <v>20.8</v>
      </c>
      <c r="E170" s="47" t="str">
        <f>HYPERLINK("http://srs.ebi.ac.uk/srs7bin/cgi-bin/wgetz?-id+m_RJ1KrMXG+-e+%5Bipi-AllText:IPI00304435*%5D","IPI00304435")</f>
        <v>IPI00304435</v>
      </c>
      <c r="F170" s="47" t="str">
        <f>HYPERLINK("http://apropos.mcw.edu/ipi/IPI00304435","annotation link")</f>
        <v>annotation link</v>
      </c>
      <c r="G170" s="48" t="s">
        <v>2091</v>
      </c>
      <c r="H170" s="46" t="s">
        <v>2092</v>
      </c>
      <c r="I170" s="46" t="s">
        <v>2093</v>
      </c>
      <c r="J170" s="46" t="s">
        <v>2094</v>
      </c>
      <c r="K170" s="46" t="s">
        <v>2095</v>
      </c>
      <c r="L170" s="46" t="s">
        <v>2096</v>
      </c>
    </row>
    <row r="171" spans="1:12">
      <c r="A171" s="45">
        <v>159</v>
      </c>
      <c r="B171" s="46">
        <v>1</v>
      </c>
      <c r="C171" s="46">
        <v>1</v>
      </c>
      <c r="D171" s="46">
        <v>15.8</v>
      </c>
      <c r="E171" s="47" t="str">
        <f>HYPERLINK("http://srs.ebi.ac.uk/srs7bin/cgi-bin/wgetz?-id+m_RJ1KrMXG+-e+%5Bipi-AllText:IPI00796045*%5D","IPI00796045")</f>
        <v>IPI00796045</v>
      </c>
      <c r="F171" s="47" t="str">
        <f>HYPERLINK("http://apropos.mcw.edu/ipi/IPI00796045","annotation link")</f>
        <v>annotation link</v>
      </c>
      <c r="G171" s="48" t="s">
        <v>2097</v>
      </c>
      <c r="H171" s="46" t="s">
        <v>2098</v>
      </c>
      <c r="I171" s="46" t="s">
        <v>2099</v>
      </c>
      <c r="J171" s="46" t="s">
        <v>2100</v>
      </c>
      <c r="K171" s="46" t="s">
        <v>2101</v>
      </c>
      <c r="L171" s="46" t="s">
        <v>1256</v>
      </c>
    </row>
    <row r="172" spans="1:12">
      <c r="A172" s="45">
        <v>160</v>
      </c>
      <c r="B172" s="46">
        <v>1</v>
      </c>
      <c r="C172" s="46">
        <v>1</v>
      </c>
      <c r="D172" s="46">
        <v>49</v>
      </c>
      <c r="E172" s="47" t="str">
        <f>HYPERLINK("http://srs.ebi.ac.uk/srs7bin/cgi-bin/wgetz?-id+m_RJ1KrMXG+-e+%5Bipi-AllText:IPI00220300*%5D","IPI00220300")</f>
        <v>IPI00220300</v>
      </c>
      <c r="F172" s="47" t="str">
        <f>HYPERLINK("http://apropos.mcw.edu/ipi/IPI00220300","annotation link")</f>
        <v>annotation link</v>
      </c>
      <c r="G172" s="48" t="s">
        <v>2102</v>
      </c>
      <c r="H172" s="46" t="s">
        <v>2103</v>
      </c>
      <c r="I172" s="46" t="s">
        <v>2104</v>
      </c>
      <c r="J172" s="46" t="s">
        <v>2105</v>
      </c>
      <c r="K172" s="46" t="s">
        <v>2106</v>
      </c>
      <c r="L172" s="46" t="s">
        <v>1256</v>
      </c>
    </row>
    <row r="173" spans="1:12">
      <c r="A173" s="45">
        <v>161</v>
      </c>
      <c r="B173" s="46">
        <v>1</v>
      </c>
      <c r="C173" s="46">
        <v>1</v>
      </c>
      <c r="D173" s="46">
        <v>45.4</v>
      </c>
      <c r="E173" s="47" t="str">
        <f>HYPERLINK("http://srs.ebi.ac.uk/srs7bin/cgi-bin/wgetz?-id+m_RJ1KrMXG+-e+%5Bipi-AllText:IPI00002521*%5D","IPI00002521")</f>
        <v>IPI00002521</v>
      </c>
      <c r="F173" s="47" t="str">
        <f>HYPERLINK("http://apropos.mcw.edu/ipi/IPI00002521","annotation link")</f>
        <v>annotation link</v>
      </c>
      <c r="G173" s="48" t="s">
        <v>2107</v>
      </c>
      <c r="H173" s="46" t="s">
        <v>2108</v>
      </c>
      <c r="I173" s="46" t="s">
        <v>2109</v>
      </c>
      <c r="J173" s="46" t="s">
        <v>2110</v>
      </c>
      <c r="K173" s="46" t="s">
        <v>2111</v>
      </c>
      <c r="L173" s="46" t="s">
        <v>2112</v>
      </c>
    </row>
    <row r="174" spans="1:12">
      <c r="A174" s="45">
        <v>162</v>
      </c>
      <c r="B174" s="46">
        <v>1</v>
      </c>
      <c r="C174" s="46">
        <v>1</v>
      </c>
      <c r="D174" s="46">
        <v>40.6</v>
      </c>
      <c r="E174" s="47" t="str">
        <f>HYPERLINK("http://srs.ebi.ac.uk/srs7bin/cgi-bin/wgetz?-id+m_RJ1KrMXG+-e+%5Bipi-AllText:IPI00290566*%5D","IPI00290566")</f>
        <v>IPI00290566</v>
      </c>
      <c r="F174" s="47" t="str">
        <f>HYPERLINK("http://apropos.mcw.edu/ipi/IPI00290566","annotation link")</f>
        <v>annotation link</v>
      </c>
      <c r="G174" s="48" t="s">
        <v>2113</v>
      </c>
      <c r="H174" s="46" t="s">
        <v>2114</v>
      </c>
      <c r="I174" s="46" t="s">
        <v>2115</v>
      </c>
      <c r="J174" s="46" t="s">
        <v>2116</v>
      </c>
      <c r="K174" s="46" t="s">
        <v>1256</v>
      </c>
      <c r="L174" s="46" t="s">
        <v>2117</v>
      </c>
    </row>
    <row r="175" spans="1:12">
      <c r="A175" s="45">
        <v>163</v>
      </c>
      <c r="B175" s="46">
        <v>1</v>
      </c>
      <c r="C175" s="46">
        <v>1</v>
      </c>
      <c r="D175" s="46">
        <v>53.8</v>
      </c>
      <c r="E175" s="47" t="str">
        <f>HYPERLINK("http://srs.ebi.ac.uk/srs7bin/cgi-bin/wgetz?-id+m_RJ1KrMXG+-e+%5Bipi-AllText:IPI00000874*%5D","IPI00000874")</f>
        <v>IPI00000874</v>
      </c>
      <c r="F175" s="47" t="str">
        <f>HYPERLINK("http://apropos.mcw.edu/ipi/IPI00000874","annotation link")</f>
        <v>annotation link</v>
      </c>
      <c r="G175" s="48" t="s">
        <v>2118</v>
      </c>
      <c r="H175" s="46" t="s">
        <v>2119</v>
      </c>
      <c r="I175" s="46" t="s">
        <v>2120</v>
      </c>
      <c r="J175" s="46" t="s">
        <v>2121</v>
      </c>
      <c r="K175" s="46" t="s">
        <v>1256</v>
      </c>
      <c r="L175" s="46" t="s">
        <v>2122</v>
      </c>
    </row>
    <row r="176" spans="1:12">
      <c r="A176" s="45">
        <v>164</v>
      </c>
      <c r="B176" s="46">
        <v>1</v>
      </c>
      <c r="C176" s="46">
        <v>1</v>
      </c>
      <c r="D176" s="46">
        <v>24.6</v>
      </c>
      <c r="E176" s="47" t="str">
        <f>HYPERLINK("http://srs.ebi.ac.uk/srs7bin/cgi-bin/wgetz?-id+m_RJ1KrMXG+-e+%5Bipi-AllText:IPI00794900*%5D","IPI00794900")</f>
        <v>IPI00794900</v>
      </c>
      <c r="F176" s="47" t="str">
        <f>HYPERLINK("http://apropos.mcw.edu/ipi/IPI00794900","annotation link")</f>
        <v>annotation link</v>
      </c>
      <c r="G176" s="48" t="s">
        <v>1994</v>
      </c>
      <c r="H176" s="46" t="s">
        <v>2123</v>
      </c>
      <c r="I176" s="46" t="s">
        <v>2124</v>
      </c>
      <c r="J176" s="46" t="s">
        <v>1256</v>
      </c>
      <c r="K176" s="46" t="s">
        <v>1256</v>
      </c>
      <c r="L176" s="46" t="s">
        <v>1256</v>
      </c>
    </row>
    <row r="177" spans="1:12">
      <c r="A177" s="45">
        <v>165</v>
      </c>
      <c r="B177" s="46">
        <v>1</v>
      </c>
      <c r="C177" s="46">
        <v>1</v>
      </c>
      <c r="D177" s="46">
        <v>10.1</v>
      </c>
      <c r="E177" s="47" t="str">
        <f>HYPERLINK("http://srs.ebi.ac.uk/srs7bin/cgi-bin/wgetz?-id+m_RJ1KrMXG+-e+%5Bipi-AllText:IPI00604711*%5D","IPI00604711")</f>
        <v>IPI00604711</v>
      </c>
      <c r="F177" s="47" t="str">
        <f>HYPERLINK("http://apropos.mcw.edu/ipi/IPI00604711","annotation link")</f>
        <v>annotation link</v>
      </c>
      <c r="G177" s="48" t="s">
        <v>2125</v>
      </c>
      <c r="H177" s="46" t="s">
        <v>2126</v>
      </c>
      <c r="I177" s="46" t="s">
        <v>2127</v>
      </c>
      <c r="J177" s="46" t="s">
        <v>2128</v>
      </c>
      <c r="K177" s="46" t="s">
        <v>2129</v>
      </c>
      <c r="L177" s="46" t="s">
        <v>1256</v>
      </c>
    </row>
    <row r="178" spans="1:12">
      <c r="A178" s="45">
        <v>166</v>
      </c>
      <c r="B178" s="46">
        <v>1</v>
      </c>
      <c r="C178" s="46">
        <v>1</v>
      </c>
      <c r="D178" s="46">
        <v>37.9</v>
      </c>
      <c r="E178" s="47" t="str">
        <f>HYPERLINK("http://srs.ebi.ac.uk/srs7bin/cgi-bin/wgetz?-id+m_RJ1KrMXG+-e+%5Bipi-AllText:IPI00304600*%5D","IPI00304600")</f>
        <v>IPI00304600</v>
      </c>
      <c r="F178" s="47" t="str">
        <f>HYPERLINK("http://apropos.mcw.edu/ipi/IPI00304600","annotation link")</f>
        <v>annotation link</v>
      </c>
      <c r="G178" s="48" t="s">
        <v>2130</v>
      </c>
      <c r="H178" s="46" t="s">
        <v>2131</v>
      </c>
      <c r="I178" s="46" t="s">
        <v>2132</v>
      </c>
      <c r="J178" s="46" t="s">
        <v>2133</v>
      </c>
      <c r="K178" s="46" t="s">
        <v>1256</v>
      </c>
      <c r="L178" s="46" t="s">
        <v>1256</v>
      </c>
    </row>
    <row r="179" spans="1:12">
      <c r="A179" s="45">
        <v>167</v>
      </c>
      <c r="B179" s="46">
        <v>1</v>
      </c>
      <c r="C179" s="46">
        <v>1</v>
      </c>
      <c r="D179" s="46">
        <v>43.6</v>
      </c>
      <c r="E179" s="47" t="str">
        <f>HYPERLINK("http://srs.ebi.ac.uk/srs7bin/cgi-bin/wgetz?-id+m_RJ1KrMXG+-e+%5Bipi-AllText:IPI00019376*%5D","IPI00019376")</f>
        <v>IPI00019376</v>
      </c>
      <c r="F179" s="47" t="str">
        <f>HYPERLINK("http://apropos.mcw.edu/ipi/IPI00019376","annotation link")</f>
        <v>annotation link</v>
      </c>
      <c r="G179" s="48" t="s">
        <v>931</v>
      </c>
      <c r="H179" s="46" t="s">
        <v>2134</v>
      </c>
      <c r="I179" s="46" t="s">
        <v>2135</v>
      </c>
      <c r="J179" s="46" t="s">
        <v>2136</v>
      </c>
      <c r="K179" s="46" t="s">
        <v>2137</v>
      </c>
      <c r="L179" s="46" t="s">
        <v>2138</v>
      </c>
    </row>
    <row r="180" spans="1:12">
      <c r="A180" s="45">
        <v>168</v>
      </c>
      <c r="B180" s="46">
        <v>1</v>
      </c>
      <c r="C180" s="46">
        <v>1</v>
      </c>
      <c r="D180" s="46">
        <v>9</v>
      </c>
      <c r="E180" s="47" t="str">
        <f>HYPERLINK("http://srs.ebi.ac.uk/srs7bin/cgi-bin/wgetz?-id+m_RJ1KrMXG+-e+%5Bipi-AllText:IPI00024184*%5D","IPI00024184")</f>
        <v>IPI00024184</v>
      </c>
      <c r="F180" s="47" t="str">
        <f>HYPERLINK("http://apropos.mcw.edu/ipi/IPI00024184","annotation link")</f>
        <v>annotation link</v>
      </c>
      <c r="G180" s="48" t="s">
        <v>2139</v>
      </c>
      <c r="H180" s="46" t="s">
        <v>2140</v>
      </c>
      <c r="I180" s="46" t="s">
        <v>2141</v>
      </c>
      <c r="J180" s="46" t="s">
        <v>2142</v>
      </c>
      <c r="K180" s="46" t="s">
        <v>2143</v>
      </c>
      <c r="L180" s="46" t="s">
        <v>2144</v>
      </c>
    </row>
    <row r="181" spans="1:12">
      <c r="A181" s="45">
        <v>169</v>
      </c>
      <c r="B181" s="46">
        <v>1</v>
      </c>
      <c r="C181" s="46">
        <v>1</v>
      </c>
      <c r="D181" s="46">
        <v>16.100000000000001</v>
      </c>
      <c r="E181" s="47" t="str">
        <f>HYPERLINK("http://srs.ebi.ac.uk/srs7bin/cgi-bin/wgetz?-id+m_RJ1KrMXG+-e+%5Bipi-AllText:IPI00153011*%5D","IPI00153011")</f>
        <v>IPI00153011</v>
      </c>
      <c r="F181" s="47" t="str">
        <f>HYPERLINK("http://apropos.mcw.edu/ipi/IPI00153011","annotation link")</f>
        <v>annotation link</v>
      </c>
      <c r="G181" s="48" t="s">
        <v>2145</v>
      </c>
      <c r="H181" s="46" t="s">
        <v>2146</v>
      </c>
      <c r="I181" s="46" t="s">
        <v>2147</v>
      </c>
      <c r="J181" s="46" t="s">
        <v>2148</v>
      </c>
      <c r="K181" s="46" t="s">
        <v>1256</v>
      </c>
      <c r="L181" s="46" t="s">
        <v>2149</v>
      </c>
    </row>
    <row r="182" spans="1:12">
      <c r="A182" s="45">
        <v>170</v>
      </c>
      <c r="B182" s="46">
        <v>1</v>
      </c>
      <c r="C182" s="46">
        <v>1</v>
      </c>
      <c r="D182" s="46">
        <v>18.5</v>
      </c>
      <c r="E182" s="47" t="str">
        <f>HYPERLINK("http://srs.ebi.ac.uk/srs7bin/cgi-bin/wgetz?-id+m_RJ1KrMXG+-e+%5Bipi-AllText:IPI00796018*%5D","IPI00796018")</f>
        <v>IPI00796018</v>
      </c>
      <c r="F182" s="47" t="str">
        <f>HYPERLINK("http://apropos.mcw.edu/ipi/IPI00796018","annotation link")</f>
        <v>annotation link</v>
      </c>
      <c r="G182" s="48" t="s">
        <v>2150</v>
      </c>
      <c r="H182" s="46" t="s">
        <v>2151</v>
      </c>
      <c r="I182" s="46" t="s">
        <v>2152</v>
      </c>
      <c r="J182" s="46" t="s">
        <v>2153</v>
      </c>
      <c r="K182" s="46" t="s">
        <v>1256</v>
      </c>
      <c r="L182" s="46" t="s">
        <v>2154</v>
      </c>
    </row>
    <row r="183" spans="1:12">
      <c r="A183" s="45">
        <v>171</v>
      </c>
      <c r="B183" s="46">
        <v>1</v>
      </c>
      <c r="C183" s="46">
        <v>1</v>
      </c>
      <c r="D183" s="46">
        <v>20.2</v>
      </c>
      <c r="E183" s="47" t="str">
        <f>HYPERLINK("http://srs.ebi.ac.uk/srs7bin/cgi-bin/wgetz?-id+m_RJ1KrMXG+-e+%5Bipi-AllText:IPI00217466*%5D","IPI00217466")</f>
        <v>IPI00217466</v>
      </c>
      <c r="F183" s="47" t="str">
        <f>HYPERLINK("http://apropos.mcw.edu/ipi/IPI00217466","annotation link")</f>
        <v>annotation link</v>
      </c>
      <c r="G183" s="48" t="s">
        <v>2155</v>
      </c>
      <c r="H183" s="46" t="s">
        <v>2156</v>
      </c>
      <c r="I183" s="46" t="s">
        <v>2157</v>
      </c>
      <c r="J183" s="46" t="s">
        <v>2158</v>
      </c>
      <c r="K183" s="46" t="s">
        <v>2159</v>
      </c>
      <c r="L183" s="46" t="s">
        <v>2160</v>
      </c>
    </row>
    <row r="184" spans="1:12">
      <c r="A184" s="45">
        <v>172</v>
      </c>
      <c r="B184" s="46">
        <v>1</v>
      </c>
      <c r="C184" s="46">
        <v>1</v>
      </c>
      <c r="D184" s="46">
        <v>26.7</v>
      </c>
      <c r="E184" s="47" t="str">
        <f>HYPERLINK("http://srs.ebi.ac.uk/srs7bin/cgi-bin/wgetz?-id+m_RJ1KrMXG+-e+%5Bipi-AllText:IPI00288947*%5D","IPI00288947")</f>
        <v>IPI00288947</v>
      </c>
      <c r="F184" s="47" t="str">
        <f>HYPERLINK("http://apropos.mcw.edu/ipi/IPI00288947","annotation link")</f>
        <v>annotation link</v>
      </c>
      <c r="G184" s="48" t="s">
        <v>2161</v>
      </c>
      <c r="H184" s="46" t="s">
        <v>2162</v>
      </c>
      <c r="I184" s="46" t="s">
        <v>2163</v>
      </c>
      <c r="J184" s="46" t="s">
        <v>2164</v>
      </c>
      <c r="K184" s="46" t="s">
        <v>2165</v>
      </c>
      <c r="L184" s="46" t="s">
        <v>2166</v>
      </c>
    </row>
    <row r="185" spans="1:12">
      <c r="A185" s="45">
        <v>173</v>
      </c>
      <c r="B185" s="46">
        <v>1</v>
      </c>
      <c r="C185" s="46">
        <v>1</v>
      </c>
      <c r="D185" s="46">
        <v>5</v>
      </c>
      <c r="E185" s="47" t="str">
        <f>HYPERLINK("http://srs.ebi.ac.uk/srs7bin/cgi-bin/wgetz?-id+m_RJ1KrMXG+-e+%5Bipi-AllText:IPI00642259*%5D","IPI00642259")</f>
        <v>IPI00642259</v>
      </c>
      <c r="F185" s="47" t="str">
        <f>HYPERLINK("http://apropos.mcw.edu/ipi/IPI00642259","annotation link")</f>
        <v>annotation link</v>
      </c>
      <c r="G185" s="48" t="s">
        <v>2167</v>
      </c>
      <c r="H185" s="46" t="s">
        <v>2168</v>
      </c>
      <c r="I185" s="46" t="s">
        <v>2169</v>
      </c>
      <c r="J185" s="46" t="s">
        <v>2170</v>
      </c>
      <c r="K185" s="46" t="s">
        <v>2171</v>
      </c>
      <c r="L185" s="46" t="s">
        <v>1256</v>
      </c>
    </row>
    <row r="186" spans="1:12">
      <c r="A186" s="45">
        <v>174</v>
      </c>
      <c r="B186" s="46">
        <v>1</v>
      </c>
      <c r="C186" s="46">
        <v>1</v>
      </c>
      <c r="D186" s="46">
        <v>12.5</v>
      </c>
      <c r="E186" s="47" t="str">
        <f>HYPERLINK("http://srs.ebi.ac.uk/srs7bin/cgi-bin/wgetz?-id+m_RJ1KrMXG+-e+%5Bipi-AllText:IPI00470891*%5D","IPI00470891")</f>
        <v>IPI00470891</v>
      </c>
      <c r="F186" s="47" t="str">
        <f>HYPERLINK("http://apropos.mcw.edu/ipi/IPI00470891","annotation link")</f>
        <v>annotation link</v>
      </c>
      <c r="G186" s="48" t="s">
        <v>2172</v>
      </c>
      <c r="H186" s="46" t="s">
        <v>2173</v>
      </c>
      <c r="I186" s="46" t="s">
        <v>2174</v>
      </c>
      <c r="J186" s="46" t="s">
        <v>2175</v>
      </c>
      <c r="K186" s="46" t="s">
        <v>2176</v>
      </c>
      <c r="L186" s="46" t="s">
        <v>1256</v>
      </c>
    </row>
    <row r="187" spans="1:12">
      <c r="A187" s="45">
        <v>175</v>
      </c>
      <c r="B187" s="46">
        <v>1</v>
      </c>
      <c r="C187" s="46">
        <v>1</v>
      </c>
      <c r="D187" s="46">
        <v>29.9</v>
      </c>
      <c r="E187" s="47" t="str">
        <f>HYPERLINK("http://srs.ebi.ac.uk/srs7bin/cgi-bin/wgetz?-id+m_RJ1KrMXG+-e+%5Bipi-AllText:IPI00293126*%5D","IPI00293126")</f>
        <v>IPI00293126</v>
      </c>
      <c r="F187" s="47" t="str">
        <f>HYPERLINK("http://apropos.mcw.edu/ipi/IPI00293126","annotation link")</f>
        <v>annotation link</v>
      </c>
      <c r="G187" s="48" t="s">
        <v>2177</v>
      </c>
      <c r="H187" s="46" t="s">
        <v>2178</v>
      </c>
      <c r="I187" s="46" t="s">
        <v>2179</v>
      </c>
      <c r="J187" s="46" t="s">
        <v>2180</v>
      </c>
      <c r="K187" s="46" t="s">
        <v>2181</v>
      </c>
      <c r="L187" s="46" t="s">
        <v>2182</v>
      </c>
    </row>
    <row r="188" spans="1:12">
      <c r="A188" s="45">
        <v>176</v>
      </c>
      <c r="B188" s="46">
        <v>1</v>
      </c>
      <c r="C188" s="46">
        <v>1</v>
      </c>
      <c r="D188" s="46">
        <v>29.4</v>
      </c>
      <c r="E188" s="47" t="str">
        <f>HYPERLINK("http://srs.ebi.ac.uk/srs7bin/cgi-bin/wgetz?-id+m_RJ1KrMXG+-e+%5Bipi-AllText:IPI00014177*%5D","IPI00014177")</f>
        <v>IPI00014177</v>
      </c>
      <c r="F188" s="47" t="str">
        <f>HYPERLINK("http://apropos.mcw.edu/ipi/IPI00014177","annotation link")</f>
        <v>annotation link</v>
      </c>
      <c r="G188" s="48" t="s">
        <v>932</v>
      </c>
      <c r="H188" s="46" t="s">
        <v>2183</v>
      </c>
      <c r="I188" s="46" t="s">
        <v>2184</v>
      </c>
      <c r="J188" s="46" t="s">
        <v>2185</v>
      </c>
      <c r="K188" s="46" t="s">
        <v>2186</v>
      </c>
      <c r="L188" s="46" t="s">
        <v>2187</v>
      </c>
    </row>
    <row r="189" spans="1:12">
      <c r="A189" s="45">
        <v>177</v>
      </c>
      <c r="B189" s="46">
        <v>1</v>
      </c>
      <c r="C189" s="46">
        <v>1</v>
      </c>
      <c r="D189" s="46">
        <v>27.9</v>
      </c>
      <c r="E189" s="47" t="str">
        <f>HYPERLINK("http://srs.ebi.ac.uk/srs7bin/cgi-bin/wgetz?-id+m_RJ1KrMXG+-e+%5Bipi-AllText:IPI00031522*%5D","IPI00031522")</f>
        <v>IPI00031522</v>
      </c>
      <c r="F189" s="47" t="str">
        <f>HYPERLINK("http://apropos.mcw.edu/ipi/IPI00031522","annotation link")</f>
        <v>annotation link</v>
      </c>
      <c r="G189" s="48" t="s">
        <v>2188</v>
      </c>
      <c r="H189" s="46" t="s">
        <v>2189</v>
      </c>
      <c r="I189" s="46" t="s">
        <v>2190</v>
      </c>
      <c r="J189" s="46" t="s">
        <v>2191</v>
      </c>
      <c r="K189" s="46" t="s">
        <v>2192</v>
      </c>
      <c r="L189" s="46" t="s">
        <v>2193</v>
      </c>
    </row>
    <row r="190" spans="1:12">
      <c r="A190" s="45">
        <v>178</v>
      </c>
      <c r="B190" s="46">
        <v>1</v>
      </c>
      <c r="C190" s="46">
        <v>1</v>
      </c>
      <c r="D190" s="46">
        <v>47.1</v>
      </c>
      <c r="E190" s="47" t="str">
        <f>HYPERLINK("http://srs.ebi.ac.uk/srs7bin/cgi-bin/wgetz?-id+m_RJ1KrMXG+-e+%5Bipi-AllText:IPI00014439*%5D","IPI00014439")</f>
        <v>IPI00014439</v>
      </c>
      <c r="F190" s="47" t="str">
        <f>HYPERLINK("http://apropos.mcw.edu/ipi/IPI00014439","annotation link")</f>
        <v>annotation link</v>
      </c>
      <c r="G190" s="48" t="s">
        <v>2194</v>
      </c>
      <c r="H190" s="46" t="s">
        <v>2195</v>
      </c>
      <c r="I190" s="46" t="s">
        <v>2196</v>
      </c>
      <c r="J190" s="46" t="s">
        <v>2197</v>
      </c>
      <c r="K190" s="46" t="s">
        <v>2198</v>
      </c>
      <c r="L190" s="46" t="s">
        <v>2199</v>
      </c>
    </row>
    <row r="191" spans="1:12">
      <c r="A191" s="45">
        <v>179</v>
      </c>
      <c r="B191" s="46">
        <v>1</v>
      </c>
      <c r="C191" s="46">
        <v>1</v>
      </c>
      <c r="D191" s="46">
        <v>58.3</v>
      </c>
      <c r="E191" s="47" t="str">
        <f>HYPERLINK("http://srs.ebi.ac.uk/srs7bin/cgi-bin/wgetz?-id+m_RJ1KrMXG+-e+%5Bipi-AllText:IPI00291006*%5D","IPI00291006")</f>
        <v>IPI00291006</v>
      </c>
      <c r="F191" s="47" t="str">
        <f>HYPERLINK("http://apropos.mcw.edu/ipi/IPI00291006","annotation link")</f>
        <v>annotation link</v>
      </c>
      <c r="G191" s="48" t="s">
        <v>2200</v>
      </c>
      <c r="H191" s="46" t="s">
        <v>2201</v>
      </c>
      <c r="I191" s="46" t="s">
        <v>2202</v>
      </c>
      <c r="J191" s="46" t="s">
        <v>2203</v>
      </c>
      <c r="K191" s="46" t="s">
        <v>2204</v>
      </c>
      <c r="L191" s="46" t="s">
        <v>2205</v>
      </c>
    </row>
    <row r="192" spans="1:12">
      <c r="A192" s="45">
        <v>180</v>
      </c>
      <c r="B192" s="46">
        <v>1</v>
      </c>
      <c r="C192" s="46">
        <v>1</v>
      </c>
      <c r="D192" s="46">
        <v>65.099999999999994</v>
      </c>
      <c r="E192" s="47" t="str">
        <f>HYPERLINK("http://srs.ebi.ac.uk/srs7bin/cgi-bin/wgetz?-id+m_RJ1KrMXG+-e+%5Bipi-AllText:IPI00794663*%5D","IPI00794663")</f>
        <v>IPI00794663</v>
      </c>
      <c r="F192" s="47" t="str">
        <f>HYPERLINK("http://apropos.mcw.edu/ipi/IPI00794663","annotation link")</f>
        <v>annotation link</v>
      </c>
      <c r="G192" s="48" t="s">
        <v>2206</v>
      </c>
      <c r="H192" s="46" t="s">
        <v>2207</v>
      </c>
      <c r="I192" s="46" t="s">
        <v>2208</v>
      </c>
      <c r="J192" s="46" t="s">
        <v>2209</v>
      </c>
      <c r="K192" s="46" t="s">
        <v>2210</v>
      </c>
      <c r="L192" s="46" t="s">
        <v>2211</v>
      </c>
    </row>
    <row r="193" spans="1:12">
      <c r="A193" s="45">
        <v>181</v>
      </c>
      <c r="B193" s="46">
        <v>1</v>
      </c>
      <c r="C193" s="46">
        <v>1</v>
      </c>
      <c r="D193" s="46">
        <v>20.399999999999999</v>
      </c>
      <c r="E193" s="47" t="str">
        <f>HYPERLINK("http://srs.ebi.ac.uk/srs7bin/cgi-bin/wgetz?-id+m_RJ1KrMXG+-e+%5Bipi-AllText:IPI00030532*%5D","IPI00030532")</f>
        <v>IPI00030532</v>
      </c>
      <c r="F193" s="47" t="str">
        <f>HYPERLINK("http://apropos.mcw.edu/ipi/IPI00030532","annotation link")</f>
        <v>annotation link</v>
      </c>
      <c r="G193" s="48" t="s">
        <v>2212</v>
      </c>
      <c r="H193" s="46" t="s">
        <v>2213</v>
      </c>
      <c r="I193" s="46" t="s">
        <v>2214</v>
      </c>
      <c r="J193" s="46" t="s">
        <v>2215</v>
      </c>
      <c r="K193" s="46" t="s">
        <v>2216</v>
      </c>
      <c r="L193" s="46" t="s">
        <v>2217</v>
      </c>
    </row>
    <row r="194" spans="1:12">
      <c r="A194" s="45">
        <v>182</v>
      </c>
      <c r="B194" s="46">
        <v>1</v>
      </c>
      <c r="C194" s="46">
        <v>1</v>
      </c>
      <c r="D194" s="46">
        <v>13.4</v>
      </c>
      <c r="E194" s="47" t="str">
        <f>HYPERLINK("http://srs.ebi.ac.uk/srs7bin/cgi-bin/wgetz?-id+m_RJ1KrMXG+-e+%5Bipi-AllText:IPI00877110*%5D","IPI00877110")</f>
        <v>IPI00877110</v>
      </c>
      <c r="F194" s="47" t="str">
        <f>HYPERLINK("http://apropos.mcw.edu/ipi/IPI00877110","annotation link")</f>
        <v>annotation link</v>
      </c>
      <c r="G194" s="48" t="s">
        <v>2218</v>
      </c>
      <c r="H194" s="46" t="s">
        <v>2219</v>
      </c>
      <c r="I194" s="46" t="s">
        <v>2220</v>
      </c>
      <c r="J194" s="46" t="s">
        <v>2221</v>
      </c>
      <c r="K194" s="46" t="s">
        <v>2222</v>
      </c>
      <c r="L194" s="46" t="s">
        <v>1256</v>
      </c>
    </row>
    <row r="195" spans="1:12">
      <c r="A195" s="45">
        <v>183</v>
      </c>
      <c r="B195" s="46">
        <v>1</v>
      </c>
      <c r="C195" s="46">
        <v>1</v>
      </c>
      <c r="D195" s="46">
        <v>20.6</v>
      </c>
      <c r="E195" s="47" t="str">
        <f>HYPERLINK("http://srs.ebi.ac.uk/srs7bin/cgi-bin/wgetz?-id+m_RJ1KrMXG+-e+%5Bipi-AllText:IPI00003482*%5D","IPI00003482")</f>
        <v>IPI00003482</v>
      </c>
      <c r="F195" s="47" t="str">
        <f>HYPERLINK("http://apropos.mcw.edu/ipi/IPI00003482","annotation link")</f>
        <v>annotation link</v>
      </c>
      <c r="G195" s="48" t="s">
        <v>2223</v>
      </c>
      <c r="H195" s="46" t="s">
        <v>2224</v>
      </c>
      <c r="I195" s="46" t="s">
        <v>2225</v>
      </c>
      <c r="J195" s="46" t="s">
        <v>2226</v>
      </c>
      <c r="K195" s="46" t="s">
        <v>2227</v>
      </c>
      <c r="L195" s="46" t="s">
        <v>2228</v>
      </c>
    </row>
    <row r="196" spans="1:12">
      <c r="A196" s="45">
        <v>184</v>
      </c>
      <c r="B196" s="46">
        <v>1</v>
      </c>
      <c r="C196" s="46">
        <v>1</v>
      </c>
      <c r="D196" s="46">
        <v>47.6</v>
      </c>
      <c r="E196" s="47" t="str">
        <f>HYPERLINK("http://srs.ebi.ac.uk/srs7bin/cgi-bin/wgetz?-id+m_RJ1KrMXG+-e+%5Bipi-AllText:IPI00016925*%5D","IPI00016925")</f>
        <v>IPI00016925</v>
      </c>
      <c r="F196" s="47" t="str">
        <f>HYPERLINK("http://apropos.mcw.edu/ipi/IPI00016925","annotation link")</f>
        <v>annotation link</v>
      </c>
      <c r="G196" s="48" t="s">
        <v>2229</v>
      </c>
      <c r="H196" s="46" t="s">
        <v>2230</v>
      </c>
      <c r="I196" s="46" t="s">
        <v>2231</v>
      </c>
      <c r="J196" s="46" t="s">
        <v>2232</v>
      </c>
      <c r="K196" s="46" t="s">
        <v>1256</v>
      </c>
      <c r="L196" s="46" t="s">
        <v>2233</v>
      </c>
    </row>
    <row r="197" spans="1:12">
      <c r="A197" s="45">
        <v>185</v>
      </c>
      <c r="B197" s="46">
        <v>1</v>
      </c>
      <c r="C197" s="46">
        <v>1</v>
      </c>
      <c r="D197" s="46">
        <v>14.6</v>
      </c>
      <c r="E197" s="47" t="str">
        <f>HYPERLINK("http://srs.ebi.ac.uk/srs7bin/cgi-bin/wgetz?-id+m_RJ1KrMXG+-e+%5Bipi-AllText:IPI00293655*%5D","IPI00293655")</f>
        <v>IPI00293655</v>
      </c>
      <c r="F197" s="47" t="str">
        <f>HYPERLINK("http://apropos.mcw.edu/ipi/IPI00293655","annotation link")</f>
        <v>annotation link</v>
      </c>
      <c r="G197" s="48" t="s">
        <v>2234</v>
      </c>
      <c r="H197" s="46" t="s">
        <v>2235</v>
      </c>
      <c r="I197" s="46" t="s">
        <v>2236</v>
      </c>
      <c r="J197" s="46" t="s">
        <v>2237</v>
      </c>
      <c r="K197" s="46" t="s">
        <v>2238</v>
      </c>
      <c r="L197" s="46" t="s">
        <v>2239</v>
      </c>
    </row>
    <row r="198" spans="1:12">
      <c r="A198" s="45">
        <v>186</v>
      </c>
      <c r="B198" s="46">
        <v>1</v>
      </c>
      <c r="C198" s="46">
        <v>1</v>
      </c>
      <c r="D198" s="46">
        <v>27.6</v>
      </c>
      <c r="E198" s="47" t="str">
        <f>HYPERLINK("http://srs.ebi.ac.uk/srs7bin/cgi-bin/wgetz?-id+m_RJ1KrMXG+-e+%5Bipi-AllText:IPI00006094*%5D","IPI00006094")</f>
        <v>IPI00006094</v>
      </c>
      <c r="F198" s="47" t="str">
        <f>HYPERLINK("http://apropos.mcw.edu/ipi/IPI00006094","annotation link")</f>
        <v>annotation link</v>
      </c>
      <c r="G198" s="48" t="s">
        <v>2240</v>
      </c>
      <c r="H198" s="46" t="s">
        <v>2241</v>
      </c>
      <c r="I198" s="46" t="s">
        <v>2242</v>
      </c>
      <c r="J198" s="46" t="s">
        <v>2243</v>
      </c>
      <c r="K198" s="46" t="s">
        <v>1256</v>
      </c>
      <c r="L198" s="46" t="s">
        <v>2244</v>
      </c>
    </row>
    <row r="199" spans="1:12">
      <c r="A199" s="45">
        <v>187</v>
      </c>
      <c r="B199" s="46">
        <v>1</v>
      </c>
      <c r="C199" s="46">
        <v>1</v>
      </c>
      <c r="D199" s="46">
        <v>36.6</v>
      </c>
      <c r="E199" s="47" t="str">
        <f>HYPERLINK("http://srs.ebi.ac.uk/srs7bin/cgi-bin/wgetz?-id+m_RJ1KrMXG+-e+%5Bipi-AllText:IPI00024664*%5D","IPI00024664")</f>
        <v>IPI00024664</v>
      </c>
      <c r="F199" s="47" t="str">
        <f>HYPERLINK("http://apropos.mcw.edu/ipi/IPI00024664","annotation link")</f>
        <v>annotation link</v>
      </c>
      <c r="G199" s="48" t="s">
        <v>2245</v>
      </c>
      <c r="H199" s="46" t="s">
        <v>2246</v>
      </c>
      <c r="I199" s="46" t="s">
        <v>2247</v>
      </c>
      <c r="J199" s="46" t="s">
        <v>2248</v>
      </c>
      <c r="K199" s="46" t="s">
        <v>1256</v>
      </c>
      <c r="L199" s="46" t="s">
        <v>1256</v>
      </c>
    </row>
    <row r="200" spans="1:12">
      <c r="A200" s="45">
        <v>188</v>
      </c>
      <c r="B200" s="46">
        <v>1</v>
      </c>
      <c r="C200" s="46">
        <v>1</v>
      </c>
      <c r="D200" s="46">
        <v>14.6</v>
      </c>
      <c r="E200" s="47" t="str">
        <f>HYPERLINK("http://srs.ebi.ac.uk/srs7bin/cgi-bin/wgetz?-id+m_RJ1KrMXG+-e+%5Bipi-AllText:IPI00015602*%5D","IPI00015602")</f>
        <v>IPI00015602</v>
      </c>
      <c r="F200" s="47" t="str">
        <f>HYPERLINK("http://apropos.mcw.edu/ipi/IPI00015602","annotation link")</f>
        <v>annotation link</v>
      </c>
      <c r="G200" s="48" t="s">
        <v>2249</v>
      </c>
      <c r="H200" s="46" t="s">
        <v>2250</v>
      </c>
      <c r="I200" s="46" t="s">
        <v>2251</v>
      </c>
      <c r="J200" s="46" t="s">
        <v>2252</v>
      </c>
      <c r="K200" s="46" t="s">
        <v>2253</v>
      </c>
      <c r="L200" s="46" t="s">
        <v>2254</v>
      </c>
    </row>
    <row r="201" spans="1:12">
      <c r="A201" s="45">
        <v>189</v>
      </c>
      <c r="B201" s="46">
        <v>1</v>
      </c>
      <c r="C201" s="46">
        <v>1</v>
      </c>
      <c r="D201" s="46">
        <v>17.7</v>
      </c>
      <c r="E201" s="47" t="str">
        <f>HYPERLINK("http://srs.ebi.ac.uk/srs7bin/cgi-bin/wgetz?-id+m_RJ1KrMXG+-e+%5Bipi-AllText:IPI00853090*%5D","IPI00853090")</f>
        <v>IPI00853090</v>
      </c>
      <c r="F201" s="47" t="str">
        <f>HYPERLINK("http://apropos.mcw.edu/ipi/IPI00853090","annotation link")</f>
        <v>annotation link</v>
      </c>
      <c r="G201" s="48" t="s">
        <v>2255</v>
      </c>
      <c r="H201" s="46" t="s">
        <v>2256</v>
      </c>
      <c r="I201" s="46" t="s">
        <v>2257</v>
      </c>
      <c r="J201" s="46" t="s">
        <v>2258</v>
      </c>
      <c r="K201" s="46" t="s">
        <v>2259</v>
      </c>
      <c r="L201" s="46" t="s">
        <v>1256</v>
      </c>
    </row>
    <row r="202" spans="1:12">
      <c r="A202" s="45">
        <v>190</v>
      </c>
      <c r="B202" s="46">
        <v>1</v>
      </c>
      <c r="C202" s="46">
        <v>1</v>
      </c>
      <c r="D202" s="46">
        <v>23</v>
      </c>
      <c r="E202" s="47" t="str">
        <f>HYPERLINK("http://srs.ebi.ac.uk/srs7bin/cgi-bin/wgetz?-id+m_RJ1KrMXG+-e+%5Bipi-AllText:IPI00218487*%5D","IPI00218487")</f>
        <v>IPI00218487</v>
      </c>
      <c r="F202" s="47" t="str">
        <f>HYPERLINK("http://apropos.mcw.edu/ipi/IPI00218487","annotation link")</f>
        <v>annotation link</v>
      </c>
      <c r="G202" s="48" t="s">
        <v>2260</v>
      </c>
      <c r="H202" s="46" t="s">
        <v>2261</v>
      </c>
      <c r="I202" s="46" t="s">
        <v>2262</v>
      </c>
      <c r="J202" s="46" t="s">
        <v>2263</v>
      </c>
      <c r="K202" s="46" t="s">
        <v>2264</v>
      </c>
      <c r="L202" s="46" t="s">
        <v>2265</v>
      </c>
    </row>
    <row r="203" spans="1:12">
      <c r="A203" s="45">
        <v>191</v>
      </c>
      <c r="B203" s="46">
        <v>1</v>
      </c>
      <c r="C203" s="46">
        <v>1</v>
      </c>
      <c r="D203" s="46">
        <v>13.3</v>
      </c>
      <c r="E203" s="47" t="str">
        <f>HYPERLINK("http://srs.ebi.ac.uk/srs7bin/cgi-bin/wgetz?-id+m_RJ1KrMXG+-e+%5Bipi-AllText:IPI00152542*%5D","IPI00152542")</f>
        <v>IPI00152542</v>
      </c>
      <c r="F203" s="47" t="str">
        <f>HYPERLINK("http://apropos.mcw.edu/ipi/IPI00152542","annotation link")</f>
        <v>annotation link</v>
      </c>
      <c r="G203" s="48" t="s">
        <v>2266</v>
      </c>
      <c r="H203" s="46" t="s">
        <v>2267</v>
      </c>
      <c r="I203" s="46" t="s">
        <v>2268</v>
      </c>
      <c r="J203" s="46" t="s">
        <v>2269</v>
      </c>
      <c r="K203" s="46" t="s">
        <v>2270</v>
      </c>
      <c r="L203" s="46" t="s">
        <v>2271</v>
      </c>
    </row>
    <row r="204" spans="1:12">
      <c r="A204" s="45">
        <v>192</v>
      </c>
      <c r="B204" s="46">
        <v>1</v>
      </c>
      <c r="C204" s="46">
        <v>1</v>
      </c>
      <c r="D204" s="46">
        <v>18.600000000000001</v>
      </c>
      <c r="E204" s="47" t="str">
        <f>HYPERLINK("http://srs.ebi.ac.uk/srs7bin/cgi-bin/wgetz?-id+m_RJ1KrMXG+-e+%5Bipi-AllText:IPI00555577*%5D","IPI00555577")</f>
        <v>IPI00555577</v>
      </c>
      <c r="F204" s="47" t="str">
        <f>HYPERLINK("http://apropos.mcw.edu/ipi/IPI00555577","annotation link")</f>
        <v>annotation link</v>
      </c>
      <c r="G204" s="48" t="s">
        <v>2272</v>
      </c>
      <c r="H204" s="46" t="s">
        <v>2273</v>
      </c>
      <c r="I204" s="46" t="s">
        <v>2274</v>
      </c>
      <c r="J204" s="46" t="s">
        <v>2275</v>
      </c>
      <c r="K204" s="46" t="s">
        <v>2276</v>
      </c>
      <c r="L204" s="46" t="s">
        <v>2277</v>
      </c>
    </row>
    <row r="205" spans="1:12">
      <c r="A205" s="45">
        <v>193</v>
      </c>
      <c r="B205" s="46">
        <v>1</v>
      </c>
      <c r="C205" s="46">
        <v>1</v>
      </c>
      <c r="D205" s="46">
        <v>25.4</v>
      </c>
      <c r="E205" s="47" t="str">
        <f>HYPERLINK("http://srs.ebi.ac.uk/srs7bin/cgi-bin/wgetz?-id+m_RJ1KrMXG+-e+%5Bipi-AllText:IPI00456969*%5D","IPI00456969")</f>
        <v>IPI00456969</v>
      </c>
      <c r="F205" s="47" t="str">
        <f>HYPERLINK("http://apropos.mcw.edu/ipi/IPI00456969","annotation link")</f>
        <v>annotation link</v>
      </c>
      <c r="G205" s="48" t="s">
        <v>2278</v>
      </c>
      <c r="H205" s="46" t="s">
        <v>2279</v>
      </c>
      <c r="I205" s="46" t="s">
        <v>2280</v>
      </c>
      <c r="J205" s="46" t="s">
        <v>2281</v>
      </c>
      <c r="K205" s="46" t="s">
        <v>2282</v>
      </c>
      <c r="L205" s="46" t="s">
        <v>2283</v>
      </c>
    </row>
    <row r="206" spans="1:12">
      <c r="A206" s="45">
        <v>194</v>
      </c>
      <c r="B206" s="46">
        <v>1</v>
      </c>
      <c r="C206" s="46">
        <v>1</v>
      </c>
      <c r="D206" s="46">
        <v>24.9</v>
      </c>
      <c r="E206" s="47" t="str">
        <f>HYPERLINK("http://srs.ebi.ac.uk/srs7bin/cgi-bin/wgetz?-id+m_RJ1KrMXG+-e+%5Bipi-AllText:IPI00385480*%5D","IPI00385480")</f>
        <v>IPI00385480</v>
      </c>
      <c r="F206" s="47" t="str">
        <f>HYPERLINK("http://apropos.mcw.edu/ipi/IPI00385480","annotation link")</f>
        <v>annotation link</v>
      </c>
      <c r="G206" s="48" t="s">
        <v>2284</v>
      </c>
      <c r="H206" s="46" t="s">
        <v>2285</v>
      </c>
      <c r="I206" s="46" t="s">
        <v>2286</v>
      </c>
      <c r="J206" s="46" t="s">
        <v>2287</v>
      </c>
      <c r="K206" s="46" t="s">
        <v>1256</v>
      </c>
      <c r="L206" s="46" t="s">
        <v>2288</v>
      </c>
    </row>
    <row r="207" spans="1:12">
      <c r="A207" s="45">
        <v>195</v>
      </c>
      <c r="B207" s="46">
        <v>1</v>
      </c>
      <c r="C207" s="46">
        <v>1</v>
      </c>
      <c r="D207" s="46">
        <v>13.8</v>
      </c>
      <c r="E207" s="47" t="str">
        <f>HYPERLINK("http://srs.ebi.ac.uk/srs7bin/cgi-bin/wgetz?-id+m_RJ1KrMXG+-e+%5Bipi-AllText:IPI00329600*%5D","IPI00329600")</f>
        <v>IPI00329600</v>
      </c>
      <c r="F207" s="47" t="str">
        <f>HYPERLINK("http://apropos.mcw.edu/ipi/IPI00329600","annotation link")</f>
        <v>annotation link</v>
      </c>
      <c r="G207" s="48" t="s">
        <v>2289</v>
      </c>
      <c r="H207" s="46" t="s">
        <v>2290</v>
      </c>
      <c r="I207" s="46" t="s">
        <v>2291</v>
      </c>
      <c r="J207" s="46" t="s">
        <v>2292</v>
      </c>
      <c r="K207" s="46" t="s">
        <v>1256</v>
      </c>
      <c r="L207" s="46" t="s">
        <v>2293</v>
      </c>
    </row>
    <row r="208" spans="1:12">
      <c r="A208" s="45">
        <v>196</v>
      </c>
      <c r="B208" s="46">
        <v>1</v>
      </c>
      <c r="C208" s="46">
        <v>1</v>
      </c>
      <c r="D208" s="46">
        <v>24.9</v>
      </c>
      <c r="E208" s="47" t="str">
        <f>HYPERLINK("http://srs.ebi.ac.uk/srs7bin/cgi-bin/wgetz?-id+m_RJ1KrMXG+-e+%5Bipi-AllText:IPI00020153*%5D","IPI00020153")</f>
        <v>IPI00020153</v>
      </c>
      <c r="F208" s="47" t="str">
        <f>HYPERLINK("http://apropos.mcw.edu/ipi/IPI00020153","annotation link")</f>
        <v>annotation link</v>
      </c>
      <c r="G208" s="48" t="s">
        <v>2294</v>
      </c>
      <c r="H208" s="46" t="s">
        <v>2295</v>
      </c>
      <c r="I208" s="46" t="s">
        <v>2296</v>
      </c>
      <c r="J208" s="46" t="s">
        <v>2297</v>
      </c>
      <c r="K208" s="46" t="s">
        <v>1256</v>
      </c>
      <c r="L208" s="46" t="s">
        <v>2298</v>
      </c>
    </row>
    <row r="209" spans="1:12">
      <c r="A209" s="45">
        <v>197</v>
      </c>
      <c r="B209" s="46">
        <v>1</v>
      </c>
      <c r="C209" s="46">
        <v>1</v>
      </c>
      <c r="D209" s="46">
        <v>42.4</v>
      </c>
      <c r="E209" s="47" t="str">
        <f>HYPERLINK("http://srs.ebi.ac.uk/srs7bin/cgi-bin/wgetz?-id+m_RJ1KrMXG+-e+%5Bipi-AllText:IPI00029091*%5D","IPI00029091")</f>
        <v>IPI00029091</v>
      </c>
      <c r="F209" s="47" t="str">
        <f>HYPERLINK("http://apropos.mcw.edu/ipi/IPI00029091","annotation link")</f>
        <v>annotation link</v>
      </c>
      <c r="G209" s="48" t="s">
        <v>1994</v>
      </c>
      <c r="H209" s="46" t="s">
        <v>2299</v>
      </c>
      <c r="I209" s="46" t="s">
        <v>2300</v>
      </c>
      <c r="J209" s="46" t="s">
        <v>2301</v>
      </c>
      <c r="K209" s="46" t="s">
        <v>2302</v>
      </c>
      <c r="L209" s="46" t="s">
        <v>2303</v>
      </c>
    </row>
    <row r="210" spans="1:12">
      <c r="A210" s="45">
        <v>198</v>
      </c>
      <c r="B210" s="46">
        <v>1</v>
      </c>
      <c r="C210" s="46">
        <v>1</v>
      </c>
      <c r="D210" s="46">
        <v>35</v>
      </c>
      <c r="E210" s="47" t="str">
        <f>HYPERLINK("http://srs.ebi.ac.uk/srs7bin/cgi-bin/wgetz?-id+m_RJ1KrMXG+-e+%5Bipi-AllText:IPI00549434*%5D","IPI00549434")</f>
        <v>IPI00549434</v>
      </c>
      <c r="F210" s="47" t="str">
        <f>HYPERLINK("http://apropos.mcw.edu/ipi/IPI00549434","annotation link")</f>
        <v>annotation link</v>
      </c>
      <c r="G210" s="48" t="s">
        <v>2304</v>
      </c>
      <c r="H210" s="46" t="s">
        <v>2305</v>
      </c>
      <c r="I210" s="46" t="s">
        <v>2306</v>
      </c>
      <c r="J210" s="46" t="s">
        <v>2307</v>
      </c>
      <c r="K210" s="46" t="s">
        <v>1256</v>
      </c>
      <c r="L210" s="46" t="s">
        <v>1256</v>
      </c>
    </row>
    <row r="211" spans="1:12">
      <c r="A211" s="45">
        <v>199</v>
      </c>
      <c r="B211" s="46">
        <v>1</v>
      </c>
      <c r="C211" s="46">
        <v>1</v>
      </c>
      <c r="D211" s="46">
        <v>24.9</v>
      </c>
      <c r="E211" s="47" t="str">
        <f>HYPERLINK("http://srs.ebi.ac.uk/srs7bin/cgi-bin/wgetz?-id+m_RJ1KrMXG+-e+%5Bipi-AllText:IPI00795611*%5D","IPI00795611")</f>
        <v>IPI00795611</v>
      </c>
      <c r="F211" s="47" t="str">
        <f>HYPERLINK("http://apropos.mcw.edu/ipi/IPI00795611","annotation link")</f>
        <v>annotation link</v>
      </c>
      <c r="G211" s="48" t="s">
        <v>2308</v>
      </c>
      <c r="H211" s="46" t="s">
        <v>2309</v>
      </c>
      <c r="I211" s="46" t="s">
        <v>2310</v>
      </c>
      <c r="J211" s="46" t="s">
        <v>2311</v>
      </c>
      <c r="K211" s="46" t="s">
        <v>2312</v>
      </c>
      <c r="L211" s="46" t="s">
        <v>1256</v>
      </c>
    </row>
    <row r="212" spans="1:12">
      <c r="A212" s="45">
        <v>200</v>
      </c>
      <c r="B212" s="46">
        <v>1</v>
      </c>
      <c r="C212" s="46">
        <v>1</v>
      </c>
      <c r="D212" s="46">
        <v>40.299999999999997</v>
      </c>
      <c r="E212" s="47" t="str">
        <f>HYPERLINK("http://srs.ebi.ac.uk/srs7bin/cgi-bin/wgetz?-id+m_RJ1KrMXG+-e+%5Bipi-AllText:IPI00033573*%5D","IPI00033573")</f>
        <v>IPI00033573</v>
      </c>
      <c r="F212" s="47" t="str">
        <f>HYPERLINK("http://apropos.mcw.edu/ipi/IPI00033573","annotation link")</f>
        <v>annotation link</v>
      </c>
      <c r="G212" s="48" t="s">
        <v>2313</v>
      </c>
      <c r="H212" s="46" t="s">
        <v>2314</v>
      </c>
      <c r="I212" s="46" t="s">
        <v>2315</v>
      </c>
      <c r="J212" s="46" t="s">
        <v>2316</v>
      </c>
      <c r="K212" s="46" t="s">
        <v>1256</v>
      </c>
      <c r="L212" s="46" t="s">
        <v>1256</v>
      </c>
    </row>
    <row r="213" spans="1:12">
      <c r="A213" s="45">
        <v>201</v>
      </c>
      <c r="B213" s="46">
        <v>1</v>
      </c>
      <c r="C213" s="46">
        <v>1</v>
      </c>
      <c r="D213" s="46">
        <v>23.7</v>
      </c>
      <c r="E213" s="47" t="str">
        <f>HYPERLINK("http://srs.ebi.ac.uk/srs7bin/cgi-bin/wgetz?-id+m_RJ1KrMXG+-e+%5Bipi-AllText:IPI00292156*%5D","IPI00292156")</f>
        <v>IPI00292156</v>
      </c>
      <c r="F213" s="47" t="str">
        <f>HYPERLINK("http://apropos.mcw.edu/ipi/IPI00292156","annotation link")</f>
        <v>annotation link</v>
      </c>
      <c r="G213" s="48" t="s">
        <v>2317</v>
      </c>
      <c r="H213" s="46" t="s">
        <v>2318</v>
      </c>
      <c r="I213" s="46" t="s">
        <v>2319</v>
      </c>
      <c r="J213" s="46" t="s">
        <v>2320</v>
      </c>
      <c r="K213" s="46" t="s">
        <v>1256</v>
      </c>
      <c r="L213" s="46" t="s">
        <v>1256</v>
      </c>
    </row>
    <row r="214" spans="1:12">
      <c r="A214" s="45">
        <v>202</v>
      </c>
      <c r="B214" s="46">
        <v>1</v>
      </c>
      <c r="C214" s="46">
        <v>1</v>
      </c>
      <c r="D214" s="46">
        <v>25.2</v>
      </c>
      <c r="E214" s="47" t="str">
        <f>HYPERLINK("http://srs.ebi.ac.uk/srs7bin/cgi-bin/wgetz?-id+m_RJ1KrMXG+-e+%5Bipi-AllText:IPI00216470*%5D","IPI00216470")</f>
        <v>IPI00216470</v>
      </c>
      <c r="F214" s="47" t="str">
        <f>HYPERLINK("http://apropos.mcw.edu/ipi/IPI00216470","annotation link")</f>
        <v>annotation link</v>
      </c>
      <c r="G214" s="48" t="s">
        <v>2321</v>
      </c>
      <c r="H214" s="46" t="s">
        <v>2322</v>
      </c>
      <c r="I214" s="46" t="s">
        <v>2323</v>
      </c>
      <c r="J214" s="46" t="s">
        <v>2324</v>
      </c>
      <c r="K214" s="46" t="s">
        <v>1256</v>
      </c>
      <c r="L214" s="46" t="s">
        <v>1256</v>
      </c>
    </row>
    <row r="215" spans="1:12">
      <c r="A215" s="45">
        <v>203</v>
      </c>
      <c r="B215" s="46">
        <v>1</v>
      </c>
      <c r="C215" s="46">
        <v>1</v>
      </c>
      <c r="D215" s="46">
        <v>24.1</v>
      </c>
      <c r="E215" s="47" t="str">
        <f>HYPERLINK("http://srs.ebi.ac.uk/srs7bin/cgi-bin/wgetz?-id+m_RJ1KrMXG+-e+%5Bipi-AllText:IPI00550917*%5D","IPI00550917")</f>
        <v>IPI00550917</v>
      </c>
      <c r="F215" s="47" t="str">
        <f>HYPERLINK("http://apropos.mcw.edu/ipi/IPI00550917","annotation link")</f>
        <v>annotation link</v>
      </c>
      <c r="G215" s="48" t="s">
        <v>2325</v>
      </c>
      <c r="H215" s="46" t="s">
        <v>2326</v>
      </c>
      <c r="I215" s="46" t="s">
        <v>2327</v>
      </c>
      <c r="J215" s="46" t="s">
        <v>2328</v>
      </c>
      <c r="K215" s="46" t="s">
        <v>1256</v>
      </c>
      <c r="L215" s="46" t="s">
        <v>2329</v>
      </c>
    </row>
    <row r="216" spans="1:12">
      <c r="A216" s="45">
        <v>204</v>
      </c>
      <c r="B216" s="46">
        <v>1</v>
      </c>
      <c r="C216" s="46">
        <v>1</v>
      </c>
      <c r="D216" s="46">
        <v>37</v>
      </c>
      <c r="E216" s="47" t="str">
        <f>HYPERLINK("http://srs.ebi.ac.uk/srs7bin/cgi-bin/wgetz?-id+m_RJ1KrMXG+-e+%5Bipi-AllText:IPI00003269*%5D","IPI00003269")</f>
        <v>IPI00003269</v>
      </c>
      <c r="F216" s="47" t="str">
        <f>HYPERLINK("http://apropos.mcw.edu/ipi/IPI00003269","annotation link")</f>
        <v>annotation link</v>
      </c>
      <c r="G216" s="48" t="s">
        <v>2330</v>
      </c>
      <c r="H216" s="46" t="s">
        <v>2331</v>
      </c>
      <c r="I216" s="46" t="s">
        <v>2332</v>
      </c>
      <c r="J216" s="46" t="s">
        <v>2333</v>
      </c>
      <c r="K216" s="46" t="s">
        <v>1256</v>
      </c>
      <c r="L216" s="46" t="s">
        <v>2334</v>
      </c>
    </row>
    <row r="217" spans="1:12">
      <c r="A217" s="45">
        <v>205</v>
      </c>
      <c r="B217" s="46">
        <v>1</v>
      </c>
      <c r="C217" s="46">
        <v>1</v>
      </c>
      <c r="D217" s="46">
        <v>9.8000000000000007</v>
      </c>
      <c r="E217" s="47" t="str">
        <f>HYPERLINK("http://srs.ebi.ac.uk/srs7bin/cgi-bin/wgetz?-id+m_RJ1KrMXG+-e+%5Bipi-AllText:IPI00218087*%5D","IPI00218087")</f>
        <v>IPI00218087</v>
      </c>
      <c r="F217" s="47" t="str">
        <f>HYPERLINK("http://apropos.mcw.edu/ipi/IPI00218087","annotation link")</f>
        <v>annotation link</v>
      </c>
      <c r="G217" s="48" t="s">
        <v>2335</v>
      </c>
      <c r="H217" s="46" t="s">
        <v>2336</v>
      </c>
      <c r="I217" s="46" t="s">
        <v>2337</v>
      </c>
      <c r="J217" s="46" t="s">
        <v>2338</v>
      </c>
      <c r="K217" s="46" t="s">
        <v>2339</v>
      </c>
      <c r="L217" s="46" t="s">
        <v>1256</v>
      </c>
    </row>
    <row r="218" spans="1:12">
      <c r="A218" s="45">
        <v>206</v>
      </c>
      <c r="B218" s="46">
        <v>1</v>
      </c>
      <c r="C218" s="46">
        <v>1</v>
      </c>
      <c r="D218" s="46">
        <v>10.5</v>
      </c>
      <c r="E218" s="47" t="str">
        <f>HYPERLINK("http://srs.ebi.ac.uk/srs7bin/cgi-bin/wgetz?-id+m_RJ1KrMXG+-e+%5Bipi-AllText:IPI00478226*%5D","IPI00478226")</f>
        <v>IPI00478226</v>
      </c>
      <c r="F218" s="47" t="str">
        <f>HYPERLINK("http://apropos.mcw.edu/ipi/IPI00478226","annotation link")</f>
        <v>annotation link</v>
      </c>
      <c r="G218" s="48" t="s">
        <v>2340</v>
      </c>
      <c r="H218" s="46" t="s">
        <v>2341</v>
      </c>
      <c r="I218" s="46" t="s">
        <v>2342</v>
      </c>
      <c r="J218" s="46" t="s">
        <v>2343</v>
      </c>
      <c r="K218" s="46" t="s">
        <v>2344</v>
      </c>
      <c r="L218" s="46" t="s">
        <v>1256</v>
      </c>
    </row>
    <row r="219" spans="1:12">
      <c r="A219" s="45">
        <v>207</v>
      </c>
      <c r="B219" s="46">
        <v>1</v>
      </c>
      <c r="C219" s="46">
        <v>1</v>
      </c>
      <c r="D219" s="46">
        <v>41.9</v>
      </c>
      <c r="E219" s="47" t="str">
        <f>HYPERLINK("http://srs.ebi.ac.uk/srs7bin/cgi-bin/wgetz?-id+m_RJ1KrMXG+-e+%5Bipi-AllText:IPI00017334*%5D","IPI00017334")</f>
        <v>IPI00017334</v>
      </c>
      <c r="F219" s="47" t="str">
        <f>HYPERLINK("http://apropos.mcw.edu/ipi/IPI00017334","annotation link")</f>
        <v>annotation link</v>
      </c>
      <c r="G219" s="48" t="s">
        <v>2345</v>
      </c>
      <c r="H219" s="46" t="s">
        <v>2346</v>
      </c>
      <c r="I219" s="46" t="s">
        <v>2347</v>
      </c>
      <c r="J219" s="46" t="s">
        <v>2348</v>
      </c>
      <c r="K219" s="46" t="s">
        <v>2349</v>
      </c>
      <c r="L219" s="46" t="s">
        <v>2350</v>
      </c>
    </row>
    <row r="220" spans="1:12">
      <c r="A220" s="45">
        <v>208</v>
      </c>
      <c r="B220" s="46">
        <v>1</v>
      </c>
      <c r="C220" s="46">
        <v>1</v>
      </c>
      <c r="D220" s="46">
        <v>7.5</v>
      </c>
      <c r="E220" s="47" t="str">
        <f>HYPERLINK("http://srs.ebi.ac.uk/srs7bin/cgi-bin/wgetz?-id+m_RJ1KrMXG+-e+%5Bipi-AllText:IPI00018931*%5D","IPI00018931")</f>
        <v>IPI00018931</v>
      </c>
      <c r="F220" s="47" t="str">
        <f>HYPERLINK("http://apropos.mcw.edu/ipi/IPI00018931","annotation link")</f>
        <v>annotation link</v>
      </c>
      <c r="G220" s="48" t="s">
        <v>2351</v>
      </c>
      <c r="H220" s="46" t="s">
        <v>2352</v>
      </c>
      <c r="I220" s="46" t="s">
        <v>2353</v>
      </c>
      <c r="J220" s="46" t="s">
        <v>2354</v>
      </c>
      <c r="K220" s="46" t="s">
        <v>2355</v>
      </c>
      <c r="L220" s="46" t="s">
        <v>2356</v>
      </c>
    </row>
    <row r="221" spans="1:12">
      <c r="A221" s="45">
        <v>209</v>
      </c>
      <c r="B221" s="46">
        <v>1</v>
      </c>
      <c r="C221" s="46">
        <v>1</v>
      </c>
      <c r="D221" s="46">
        <v>23.6</v>
      </c>
      <c r="E221" s="47" t="str">
        <f>HYPERLINK("http://srs.ebi.ac.uk/srs7bin/cgi-bin/wgetz?-id+m_RJ1KrMXG+-e+%5Bipi-AllText:IPI00217030*%5D","IPI00217030")</f>
        <v>IPI00217030</v>
      </c>
      <c r="F221" s="47" t="str">
        <f>HYPERLINK("http://apropos.mcw.edu/ipi/IPI00217030","annotation link")</f>
        <v>annotation link</v>
      </c>
      <c r="G221" s="48" t="s">
        <v>2357</v>
      </c>
      <c r="H221" s="46" t="s">
        <v>2358</v>
      </c>
      <c r="I221" s="46" t="s">
        <v>2359</v>
      </c>
      <c r="J221" s="46" t="s">
        <v>1256</v>
      </c>
      <c r="K221" s="46" t="s">
        <v>1256</v>
      </c>
      <c r="L221" s="46" t="s">
        <v>1256</v>
      </c>
    </row>
    <row r="222" spans="1:12">
      <c r="A222" s="45">
        <v>210</v>
      </c>
      <c r="B222" s="46">
        <v>1</v>
      </c>
      <c r="C222" s="46">
        <v>1</v>
      </c>
      <c r="D222" s="46">
        <v>11.1</v>
      </c>
      <c r="E222" s="47" t="str">
        <f>HYPERLINK("http://srs.ebi.ac.uk/srs7bin/cgi-bin/wgetz?-id+m_RJ1KrMXG+-e+%5Bipi-AllText:IPI00219434*%5D","IPI00219434")</f>
        <v>IPI00219434</v>
      </c>
      <c r="F222" s="47" t="str">
        <f>HYPERLINK("http://apropos.mcw.edu/ipi/IPI00219434","annotation link")</f>
        <v>annotation link</v>
      </c>
      <c r="G222" s="48" t="s">
        <v>2360</v>
      </c>
      <c r="H222" s="46" t="s">
        <v>2361</v>
      </c>
      <c r="I222" s="46" t="s">
        <v>2362</v>
      </c>
      <c r="J222" s="46" t="s">
        <v>2363</v>
      </c>
      <c r="K222" s="46" t="s">
        <v>2364</v>
      </c>
      <c r="L222" s="46" t="s">
        <v>2365</v>
      </c>
    </row>
    <row r="223" spans="1:12">
      <c r="A223" s="45">
        <v>211</v>
      </c>
      <c r="B223" s="46">
        <v>1</v>
      </c>
      <c r="C223" s="46">
        <v>1</v>
      </c>
      <c r="D223" s="46">
        <v>40.1</v>
      </c>
      <c r="E223" s="47" t="str">
        <f>HYPERLINK("http://srs.ebi.ac.uk/srs7bin/cgi-bin/wgetz?-id+m_RJ1KrMXG+-e+%5Bipi-AllText:IPI00216378*%5D","IPI00216378")</f>
        <v>IPI00216378</v>
      </c>
      <c r="F223" s="47" t="str">
        <f>HYPERLINK("http://apropos.mcw.edu/ipi/IPI00216378","annotation link")</f>
        <v>annotation link</v>
      </c>
      <c r="G223" s="48" t="s">
        <v>2366</v>
      </c>
      <c r="H223" s="46" t="s">
        <v>2367</v>
      </c>
      <c r="I223" s="46" t="s">
        <v>2368</v>
      </c>
      <c r="J223" s="46" t="s">
        <v>2369</v>
      </c>
      <c r="K223" s="46" t="s">
        <v>2370</v>
      </c>
      <c r="L223" s="46" t="s">
        <v>1256</v>
      </c>
    </row>
    <row r="224" spans="1:12">
      <c r="A224" s="45">
        <v>212</v>
      </c>
      <c r="B224" s="46">
        <v>1</v>
      </c>
      <c r="C224" s="46">
        <v>1</v>
      </c>
      <c r="D224" s="46">
        <v>19.100000000000001</v>
      </c>
      <c r="E224" s="47" t="str">
        <f>HYPERLINK("http://srs.ebi.ac.uk/srs7bin/cgi-bin/wgetz?-id+m_RJ1KrMXG+-e+%5Bipi-AllText:IPI00019502*%5D","IPI00019502")</f>
        <v>IPI00019502</v>
      </c>
      <c r="F224" s="47" t="str">
        <f>HYPERLINK("http://apropos.mcw.edu/ipi/IPI00019502","annotation link")</f>
        <v>annotation link</v>
      </c>
      <c r="G224" s="48" t="s">
        <v>2371</v>
      </c>
      <c r="H224" s="46" t="s">
        <v>2372</v>
      </c>
      <c r="I224" s="46" t="s">
        <v>2373</v>
      </c>
      <c r="J224" s="46" t="s">
        <v>2374</v>
      </c>
      <c r="K224" s="46" t="s">
        <v>2375</v>
      </c>
      <c r="L224" s="46" t="s">
        <v>2376</v>
      </c>
    </row>
    <row r="225" spans="1:12">
      <c r="A225" s="45">
        <v>213</v>
      </c>
      <c r="B225" s="46">
        <v>1</v>
      </c>
      <c r="C225" s="46">
        <v>1</v>
      </c>
      <c r="D225" s="46">
        <v>20.7</v>
      </c>
      <c r="E225" s="47" t="str">
        <f>HYPERLINK("http://srs.ebi.ac.uk/srs7bin/cgi-bin/wgetz?-id+m_RJ1KrMXG+-e+%5Bipi-AllText:IPI00455383*%5D","IPI00455383")</f>
        <v>IPI00455383</v>
      </c>
      <c r="F225" s="47" t="str">
        <f>HYPERLINK("http://apropos.mcw.edu/ipi/IPI00455383","annotation link")</f>
        <v>annotation link</v>
      </c>
      <c r="G225" s="48" t="s">
        <v>2377</v>
      </c>
      <c r="H225" s="46" t="s">
        <v>2378</v>
      </c>
      <c r="I225" s="46" t="s">
        <v>2379</v>
      </c>
      <c r="J225" s="46" t="s">
        <v>2380</v>
      </c>
      <c r="K225" s="46" t="s">
        <v>2381</v>
      </c>
      <c r="L225" s="46" t="s">
        <v>1256</v>
      </c>
    </row>
    <row r="226" spans="1:12">
      <c r="A226" s="45">
        <v>214</v>
      </c>
      <c r="B226" s="46">
        <v>1</v>
      </c>
      <c r="C226" s="46">
        <v>1</v>
      </c>
      <c r="D226" s="46">
        <v>41.1</v>
      </c>
      <c r="E226" s="47" t="str">
        <f>HYPERLINK("http://srs.ebi.ac.uk/srs7bin/cgi-bin/wgetz?-id+m_RJ1KrMXG+-e+%5Bipi-AllText:IPI00791789*%5D","IPI00791789")</f>
        <v>IPI00791789</v>
      </c>
      <c r="F226" s="47" t="str">
        <f>HYPERLINK("http://apropos.mcw.edu/ipi/IPI00791789","annotation link")</f>
        <v>annotation link</v>
      </c>
      <c r="G226" s="48" t="s">
        <v>2382</v>
      </c>
      <c r="H226" s="46" t="s">
        <v>2383</v>
      </c>
      <c r="I226" s="46" t="s">
        <v>2384</v>
      </c>
      <c r="J226" s="46" t="s">
        <v>1256</v>
      </c>
      <c r="K226" s="46" t="s">
        <v>1256</v>
      </c>
      <c r="L226" s="46" t="s">
        <v>1256</v>
      </c>
    </row>
    <row r="227" spans="1:12">
      <c r="A227" s="45">
        <v>215</v>
      </c>
      <c r="B227" s="46">
        <v>1</v>
      </c>
      <c r="C227" s="46">
        <v>1</v>
      </c>
      <c r="D227" s="46">
        <v>25.5</v>
      </c>
      <c r="E227" s="47" t="str">
        <f>HYPERLINK("http://srs.ebi.ac.uk/srs7bin/cgi-bin/wgetz?-id+m_RJ1KrMXG+-e+%5Bipi-AllText:IPI00749074*%5D","IPI00749074")</f>
        <v>IPI00749074</v>
      </c>
      <c r="F227" s="47" t="str">
        <f>HYPERLINK("http://apropos.mcw.edu/ipi/IPI00749074","annotation link")</f>
        <v>annotation link</v>
      </c>
      <c r="G227" s="48" t="s">
        <v>2385</v>
      </c>
      <c r="H227" s="46" t="s">
        <v>2386</v>
      </c>
      <c r="I227" s="46" t="s">
        <v>2387</v>
      </c>
      <c r="J227" s="46" t="s">
        <v>2388</v>
      </c>
      <c r="K227" s="46" t="s">
        <v>1256</v>
      </c>
      <c r="L227" s="46" t="s">
        <v>2389</v>
      </c>
    </row>
    <row r="228" spans="1:12">
      <c r="A228" s="45">
        <v>216</v>
      </c>
      <c r="B228" s="46">
        <v>1</v>
      </c>
      <c r="C228" s="46">
        <v>1</v>
      </c>
      <c r="D228" s="46">
        <v>15.1</v>
      </c>
      <c r="E228" s="47" t="str">
        <f>HYPERLINK("http://srs.ebi.ac.uk/srs7bin/cgi-bin/wgetz?-id+m_RJ1KrMXG+-e+%5Bipi-AllText:IPI00015952*%5D","IPI00015952")</f>
        <v>IPI00015952</v>
      </c>
      <c r="F228" s="47" t="str">
        <f>HYPERLINK("http://apropos.mcw.edu/ipi/IPI00015952","annotation link")</f>
        <v>annotation link</v>
      </c>
      <c r="G228" s="48" t="s">
        <v>2390</v>
      </c>
      <c r="H228" s="46" t="s">
        <v>2391</v>
      </c>
      <c r="I228" s="46" t="s">
        <v>2392</v>
      </c>
      <c r="J228" s="46" t="s">
        <v>2393</v>
      </c>
      <c r="K228" s="46" t="s">
        <v>2394</v>
      </c>
      <c r="L228" s="46" t="s">
        <v>2395</v>
      </c>
    </row>
    <row r="229" spans="1:12">
      <c r="A229" s="45">
        <v>217</v>
      </c>
      <c r="B229" s="46">
        <v>1</v>
      </c>
      <c r="C229" s="46">
        <v>1</v>
      </c>
      <c r="D229" s="46">
        <v>26.8</v>
      </c>
      <c r="E229" s="47" t="str">
        <f>HYPERLINK("http://srs.ebi.ac.uk/srs7bin/cgi-bin/wgetz?-id+m_RJ1KrMXG+-e+%5Bipi-AllText:IPI00012645*%5D","IPI00012645")</f>
        <v>IPI00012645</v>
      </c>
      <c r="F229" s="47" t="str">
        <f>HYPERLINK("http://apropos.mcw.edu/ipi/IPI00012645","annotation link")</f>
        <v>annotation link</v>
      </c>
      <c r="G229" s="48" t="s">
        <v>2396</v>
      </c>
      <c r="H229" s="46" t="s">
        <v>2397</v>
      </c>
      <c r="I229" s="46" t="s">
        <v>2398</v>
      </c>
      <c r="J229" s="46" t="s">
        <v>2399</v>
      </c>
      <c r="K229" s="46" t="s">
        <v>1256</v>
      </c>
      <c r="L229" s="46" t="s">
        <v>1256</v>
      </c>
    </row>
    <row r="230" spans="1:12">
      <c r="A230" s="45">
        <v>218</v>
      </c>
      <c r="B230" s="46">
        <v>1</v>
      </c>
      <c r="C230" s="46">
        <v>1</v>
      </c>
      <c r="D230" s="46">
        <v>57.9</v>
      </c>
      <c r="E230" s="47" t="str">
        <f>HYPERLINK("http://srs.ebi.ac.uk/srs7bin/cgi-bin/wgetz?-id+m_RJ1KrMXG+-e+%5Bipi-AllText:IPI00871535*%5D","IPI00871535")</f>
        <v>IPI00871535</v>
      </c>
      <c r="F230" s="47" t="str">
        <f>HYPERLINK("http://apropos.mcw.edu/ipi/IPI00871535","annotation link")</f>
        <v>annotation link</v>
      </c>
      <c r="G230" s="48" t="s">
        <v>2400</v>
      </c>
      <c r="H230" s="46" t="s">
        <v>2401</v>
      </c>
      <c r="I230" s="46" t="s">
        <v>2402</v>
      </c>
      <c r="J230" s="46" t="s">
        <v>2403</v>
      </c>
      <c r="K230" s="46" t="s">
        <v>1256</v>
      </c>
      <c r="L230" s="46" t="s">
        <v>1256</v>
      </c>
    </row>
    <row r="231" spans="1:12">
      <c r="A231" s="45">
        <v>219</v>
      </c>
      <c r="B231" s="46">
        <v>1</v>
      </c>
      <c r="C231" s="46">
        <v>1</v>
      </c>
      <c r="D231" s="46">
        <v>27.6</v>
      </c>
      <c r="E231" s="47" t="str">
        <f>HYPERLINK("http://srs.ebi.ac.uk/srs7bin/cgi-bin/wgetz?-id+m_RJ1KrMXG+-e+%5Bipi-AllText:IPI00029403*%5D","IPI00029403")</f>
        <v>IPI00029403</v>
      </c>
      <c r="F231" s="47" t="str">
        <f>HYPERLINK("http://apropos.mcw.edu/ipi/IPI00029403","annotation link")</f>
        <v>annotation link</v>
      </c>
      <c r="G231" s="48" t="s">
        <v>2404</v>
      </c>
      <c r="H231" s="46" t="s">
        <v>2405</v>
      </c>
      <c r="I231" s="46" t="s">
        <v>2406</v>
      </c>
      <c r="J231" s="46" t="s">
        <v>2407</v>
      </c>
      <c r="K231" s="46" t="s">
        <v>2408</v>
      </c>
      <c r="L231" s="46" t="s">
        <v>2409</v>
      </c>
    </row>
    <row r="232" spans="1:12">
      <c r="A232" s="45">
        <v>220</v>
      </c>
      <c r="B232" s="46">
        <v>1</v>
      </c>
      <c r="C232" s="46">
        <v>1</v>
      </c>
      <c r="D232" s="46">
        <v>31.3</v>
      </c>
      <c r="E232" s="47" t="str">
        <f>HYPERLINK("http://srs.ebi.ac.uk/srs7bin/cgi-bin/wgetz?-id+m_RJ1KrMXG+-e+%5Bipi-AllText:IPI00396130*%5D","IPI00396130")</f>
        <v>IPI00396130</v>
      </c>
      <c r="F232" s="47" t="str">
        <f>HYPERLINK("http://apropos.mcw.edu/ipi/IPI00396130","annotation link")</f>
        <v>annotation link</v>
      </c>
      <c r="G232" s="48" t="s">
        <v>2410</v>
      </c>
      <c r="H232" s="46" t="s">
        <v>2411</v>
      </c>
      <c r="I232" s="46" t="s">
        <v>2412</v>
      </c>
      <c r="J232" s="46" t="s">
        <v>2413</v>
      </c>
      <c r="K232" s="46" t="s">
        <v>2414</v>
      </c>
      <c r="L232" s="46" t="s">
        <v>1256</v>
      </c>
    </row>
    <row r="233" spans="1:12">
      <c r="A233" s="45">
        <v>221</v>
      </c>
      <c r="B233" s="46">
        <v>1</v>
      </c>
      <c r="C233" s="46">
        <v>1</v>
      </c>
      <c r="D233" s="46">
        <v>74.099999999999994</v>
      </c>
      <c r="E233" s="47" t="str">
        <f>HYPERLINK("http://srs.ebi.ac.uk/srs7bin/cgi-bin/wgetz?-id+m_RJ1KrMXG+-e+%5Bipi-AllText:IPI00220642*%5D","IPI00220642")</f>
        <v>IPI00220642</v>
      </c>
      <c r="F233" s="47" t="str">
        <f>HYPERLINK("http://apropos.mcw.edu/ipi/IPI00220642","annotation link")</f>
        <v>annotation link</v>
      </c>
      <c r="G233" s="48" t="s">
        <v>2415</v>
      </c>
      <c r="H233" s="46" t="s">
        <v>2416</v>
      </c>
      <c r="I233" s="46" t="s">
        <v>2417</v>
      </c>
      <c r="J233" s="46" t="s">
        <v>2418</v>
      </c>
      <c r="K233" s="46" t="s">
        <v>1256</v>
      </c>
      <c r="L233" s="46" t="s">
        <v>2419</v>
      </c>
    </row>
    <row r="234" spans="1:12">
      <c r="A234" s="45">
        <v>222</v>
      </c>
      <c r="B234" s="46">
        <v>1</v>
      </c>
      <c r="C234" s="46">
        <v>1</v>
      </c>
      <c r="D234" s="46">
        <v>17.3</v>
      </c>
      <c r="E234" s="47" t="str">
        <f>HYPERLINK("http://srs.ebi.ac.uk/srs7bin/cgi-bin/wgetz?-id+m_RJ1KrMXG+-e+%5Bipi-AllText:IPI00107753*%5D","IPI00107753")</f>
        <v>IPI00107753</v>
      </c>
      <c r="F234" s="47" t="str">
        <f>HYPERLINK("http://apropos.mcw.edu/ipi/IPI00107753","annotation link")</f>
        <v>annotation link</v>
      </c>
      <c r="G234" s="48" t="s">
        <v>2420</v>
      </c>
      <c r="H234" s="46" t="s">
        <v>2421</v>
      </c>
      <c r="I234" s="46" t="s">
        <v>2422</v>
      </c>
      <c r="J234" s="46" t="s">
        <v>2423</v>
      </c>
      <c r="K234" s="46" t="s">
        <v>2424</v>
      </c>
      <c r="L234" s="46" t="s">
        <v>1256</v>
      </c>
    </row>
    <row r="235" spans="1:12">
      <c r="A235" s="45">
        <v>223</v>
      </c>
      <c r="B235" s="46">
        <v>1</v>
      </c>
      <c r="C235" s="46">
        <v>1</v>
      </c>
      <c r="D235" s="46">
        <v>34.1</v>
      </c>
      <c r="E235" s="47" t="str">
        <f>HYPERLINK("http://srs.ebi.ac.uk/srs7bin/cgi-bin/wgetz?-id+m_RJ1KrMXG+-e+%5Bipi-AllText:IPI00007702*%5D","IPI00007702")</f>
        <v>IPI00007702</v>
      </c>
      <c r="F235" s="47" t="str">
        <f>HYPERLINK("http://apropos.mcw.edu/ipi/IPI00007702","annotation link")</f>
        <v>annotation link</v>
      </c>
      <c r="G235" s="48" t="s">
        <v>2425</v>
      </c>
      <c r="H235" s="46" t="s">
        <v>2426</v>
      </c>
      <c r="I235" s="46" t="s">
        <v>2427</v>
      </c>
      <c r="J235" s="46" t="s">
        <v>2428</v>
      </c>
      <c r="K235" s="46" t="s">
        <v>1256</v>
      </c>
      <c r="L235" s="46" t="s">
        <v>2429</v>
      </c>
    </row>
    <row r="236" spans="1:12">
      <c r="A236" s="45">
        <v>224</v>
      </c>
      <c r="B236" s="46">
        <v>1</v>
      </c>
      <c r="C236" s="46">
        <v>1</v>
      </c>
      <c r="D236" s="46">
        <v>30.8</v>
      </c>
      <c r="E236" s="47" t="str">
        <f>HYPERLINK("http://srs.ebi.ac.uk/srs7bin/cgi-bin/wgetz?-id+m_RJ1KrMXG+-e+%5Bipi-AllText:IPI00790757*%5D","IPI00790757")</f>
        <v>IPI00790757</v>
      </c>
      <c r="F236" s="47" t="str">
        <f>HYPERLINK("http://apropos.mcw.edu/ipi/IPI00790757","annotation link")</f>
        <v>annotation link</v>
      </c>
      <c r="G236" s="48" t="s">
        <v>2430</v>
      </c>
      <c r="H236" s="46" t="s">
        <v>2431</v>
      </c>
      <c r="I236" s="46" t="s">
        <v>2432</v>
      </c>
      <c r="J236" s="46" t="s">
        <v>2433</v>
      </c>
      <c r="K236" s="46" t="s">
        <v>2434</v>
      </c>
      <c r="L236" s="46" t="s">
        <v>2435</v>
      </c>
    </row>
    <row r="237" spans="1:12">
      <c r="A237" s="45">
        <v>225</v>
      </c>
      <c r="B237" s="46">
        <v>1</v>
      </c>
      <c r="C237" s="46">
        <v>1</v>
      </c>
      <c r="D237" s="46">
        <v>7.9</v>
      </c>
      <c r="E237" s="47" t="str">
        <f>HYPERLINK("http://srs.ebi.ac.uk/srs7bin/cgi-bin/wgetz?-id+m_RJ1KrMXG+-e+%5Bipi-AllText:IPI00028275*%5D","IPI00028275")</f>
        <v>IPI00028275</v>
      </c>
      <c r="F237" s="47" t="str">
        <f>HYPERLINK("http://apropos.mcw.edu/ipi/IPI00028275","annotation link")</f>
        <v>annotation link</v>
      </c>
      <c r="G237" s="48" t="s">
        <v>2436</v>
      </c>
      <c r="H237" s="46" t="s">
        <v>2437</v>
      </c>
      <c r="I237" s="46" t="s">
        <v>2438</v>
      </c>
      <c r="J237" s="46" t="s">
        <v>2439</v>
      </c>
      <c r="K237" s="46" t="s">
        <v>2440</v>
      </c>
      <c r="L237" s="46" t="s">
        <v>2441</v>
      </c>
    </row>
    <row r="238" spans="1:12">
      <c r="A238" s="45">
        <v>226</v>
      </c>
      <c r="B238" s="46">
        <v>1</v>
      </c>
      <c r="C238" s="46">
        <v>1</v>
      </c>
      <c r="D238" s="46">
        <v>27.4</v>
      </c>
      <c r="E238" s="47" t="str">
        <f>HYPERLINK("http://srs.ebi.ac.uk/srs7bin/cgi-bin/wgetz?-id+m_RJ1KrMXG+-e+%5Bipi-AllText:IPI00186290*%5D","IPI00186290")</f>
        <v>IPI00186290</v>
      </c>
      <c r="F238" s="47" t="str">
        <f>HYPERLINK("http://apropos.mcw.edu/ipi/IPI00186290","annotation link")</f>
        <v>annotation link</v>
      </c>
      <c r="G238" s="48" t="s">
        <v>2442</v>
      </c>
      <c r="H238" s="46" t="s">
        <v>2443</v>
      </c>
      <c r="I238" s="46" t="s">
        <v>2444</v>
      </c>
      <c r="J238" s="46" t="s">
        <v>2445</v>
      </c>
      <c r="K238" s="46" t="s">
        <v>2446</v>
      </c>
      <c r="L238" s="46" t="s">
        <v>2447</v>
      </c>
    </row>
    <row r="239" spans="1:12">
      <c r="A239" s="45">
        <v>227</v>
      </c>
      <c r="B239" s="46">
        <v>1</v>
      </c>
      <c r="C239" s="46">
        <v>1</v>
      </c>
      <c r="D239" s="46">
        <v>29.5</v>
      </c>
      <c r="E239" s="47" t="str">
        <f>HYPERLINK("http://srs.ebi.ac.uk/srs7bin/cgi-bin/wgetz?-id+m_RJ1KrMXG+-e+%5Bipi-AllText:IPI00000581*%5D","IPI00000581")</f>
        <v>IPI00000581</v>
      </c>
      <c r="F239" s="47" t="str">
        <f>HYPERLINK("http://apropos.mcw.edu/ipi/IPI00000581","annotation link")</f>
        <v>annotation link</v>
      </c>
      <c r="G239" s="48" t="s">
        <v>2448</v>
      </c>
      <c r="H239" s="46" t="s">
        <v>2449</v>
      </c>
      <c r="I239" s="46" t="s">
        <v>2450</v>
      </c>
      <c r="J239" s="46" t="s">
        <v>2451</v>
      </c>
      <c r="K239" s="46" t="s">
        <v>2452</v>
      </c>
      <c r="L239" s="46" t="s">
        <v>1256</v>
      </c>
    </row>
    <row r="240" spans="1:12">
      <c r="A240" s="45">
        <v>228</v>
      </c>
      <c r="B240" s="46">
        <v>1</v>
      </c>
      <c r="C240" s="46">
        <v>1</v>
      </c>
      <c r="D240" s="46">
        <v>22.6</v>
      </c>
      <c r="E240" s="47" t="str">
        <f>HYPERLINK("http://srs.ebi.ac.uk/srs7bin/cgi-bin/wgetz?-id+m_RJ1KrMXG+-e+%5Bipi-AllText:IPI00032406*%5D","IPI00032406")</f>
        <v>IPI00032406</v>
      </c>
      <c r="F240" s="47" t="str">
        <f>HYPERLINK("http://apropos.mcw.edu/ipi/IPI00032406","annotation link")</f>
        <v>annotation link</v>
      </c>
      <c r="G240" s="48" t="s">
        <v>2453</v>
      </c>
      <c r="H240" s="46" t="s">
        <v>2454</v>
      </c>
      <c r="I240" s="46" t="s">
        <v>2455</v>
      </c>
      <c r="J240" s="46" t="s">
        <v>2456</v>
      </c>
      <c r="K240" s="46" t="s">
        <v>1256</v>
      </c>
      <c r="L240" s="46" t="s">
        <v>2457</v>
      </c>
    </row>
    <row r="241" spans="1:12">
      <c r="A241" s="45">
        <v>229</v>
      </c>
      <c r="B241" s="46">
        <v>1</v>
      </c>
      <c r="C241" s="46">
        <v>1</v>
      </c>
      <c r="D241" s="46">
        <v>14.4</v>
      </c>
      <c r="E241" s="47" t="str">
        <f>HYPERLINK("http://srs.ebi.ac.uk/srs7bin/cgi-bin/wgetz?-id+m_RJ1KrMXG+-e+%5Bipi-AllText:IPI00412642*%5D","IPI00412642")</f>
        <v>IPI00412642</v>
      </c>
      <c r="F241" s="47" t="str">
        <f>HYPERLINK("http://apropos.mcw.edu/ipi/IPI00412642","annotation link")</f>
        <v>annotation link</v>
      </c>
      <c r="G241" s="48" t="s">
        <v>2458</v>
      </c>
      <c r="H241" s="46" t="s">
        <v>2459</v>
      </c>
      <c r="I241" s="46" t="s">
        <v>2460</v>
      </c>
      <c r="J241" s="46" t="s">
        <v>2461</v>
      </c>
      <c r="K241" s="46" t="s">
        <v>2462</v>
      </c>
      <c r="L241" s="46" t="s">
        <v>1256</v>
      </c>
    </row>
    <row r="242" spans="1:12">
      <c r="A242" s="45">
        <v>230</v>
      </c>
      <c r="B242" s="46">
        <v>1</v>
      </c>
      <c r="C242" s="46">
        <v>1</v>
      </c>
      <c r="D242" s="46">
        <v>53.1</v>
      </c>
      <c r="E242" s="47" t="str">
        <f>HYPERLINK("http://srs.ebi.ac.uk/srs7bin/cgi-bin/wgetz?-id+m_RJ1KrMXG+-e+%5Bipi-AllText:IPI00011770*%5D","IPI00011770")</f>
        <v>IPI00011770</v>
      </c>
      <c r="F242" s="47" t="str">
        <f>HYPERLINK("http://apropos.mcw.edu/ipi/IPI00011770","annotation link")</f>
        <v>annotation link</v>
      </c>
      <c r="G242" s="48" t="s">
        <v>2463</v>
      </c>
      <c r="H242" s="46" t="s">
        <v>1392</v>
      </c>
      <c r="I242" s="46" t="s">
        <v>2464</v>
      </c>
      <c r="J242" s="46" t="s">
        <v>2465</v>
      </c>
      <c r="K242" s="46" t="s">
        <v>2466</v>
      </c>
      <c r="L242" s="46" t="s">
        <v>2467</v>
      </c>
    </row>
    <row r="243" spans="1:12">
      <c r="A243" s="45">
        <v>231</v>
      </c>
      <c r="B243" s="46">
        <v>1</v>
      </c>
      <c r="C243" s="46">
        <v>1</v>
      </c>
      <c r="D243" s="46">
        <v>19.100000000000001</v>
      </c>
      <c r="E243" s="47" t="str">
        <f>HYPERLINK("http://srs.ebi.ac.uk/srs7bin/cgi-bin/wgetz?-id+m_RJ1KrMXG+-e+%5Bipi-AllText:IPI00747400*%5D","IPI00747400")</f>
        <v>IPI00747400</v>
      </c>
      <c r="F243" s="47" t="str">
        <f>HYPERLINK("http://apropos.mcw.edu/ipi/IPI00747400","annotation link")</f>
        <v>annotation link</v>
      </c>
      <c r="G243" s="48" t="s">
        <v>2468</v>
      </c>
      <c r="H243" s="46" t="s">
        <v>2469</v>
      </c>
      <c r="I243" s="46" t="s">
        <v>2470</v>
      </c>
      <c r="J243" s="46" t="s">
        <v>2471</v>
      </c>
      <c r="K243" s="46" t="s">
        <v>1256</v>
      </c>
      <c r="L243" s="46" t="s">
        <v>1256</v>
      </c>
    </row>
    <row r="244" spans="1:12">
      <c r="A244" s="45">
        <v>232</v>
      </c>
      <c r="B244" s="46">
        <v>1</v>
      </c>
      <c r="C244" s="46">
        <v>1</v>
      </c>
      <c r="D244" s="46">
        <v>27.9</v>
      </c>
      <c r="E244" s="47" t="str">
        <f>HYPERLINK("http://srs.ebi.ac.uk/srs7bin/cgi-bin/wgetz?-id+m_RJ1KrMXG+-e+%5Bipi-AllText:IPI00010466*%5D","IPI00010466")</f>
        <v>IPI00010466</v>
      </c>
      <c r="F244" s="47" t="str">
        <f>HYPERLINK("http://apropos.mcw.edu/ipi/IPI00010466","annotation link")</f>
        <v>annotation link</v>
      </c>
      <c r="G244" s="48" t="s">
        <v>2472</v>
      </c>
      <c r="H244" s="46" t="s">
        <v>2473</v>
      </c>
      <c r="I244" s="46" t="s">
        <v>2474</v>
      </c>
      <c r="J244" s="46" t="s">
        <v>2475</v>
      </c>
      <c r="K244" s="46" t="s">
        <v>1256</v>
      </c>
      <c r="L244" s="46" t="s">
        <v>1256</v>
      </c>
    </row>
    <row r="245" spans="1:12">
      <c r="A245" s="45">
        <v>233</v>
      </c>
      <c r="B245" s="46">
        <v>1</v>
      </c>
      <c r="C245" s="46">
        <v>1</v>
      </c>
      <c r="D245" s="46">
        <v>61.2</v>
      </c>
      <c r="E245" s="47" t="str">
        <f>HYPERLINK("http://srs.ebi.ac.uk/srs7bin/cgi-bin/wgetz?-id+m_RJ1KrMXG+-e+%5Bipi-AllText:IPI00257508*%5D","IPI00257508")</f>
        <v>IPI00257508</v>
      </c>
      <c r="F245" s="47" t="str">
        <f>HYPERLINK("http://apropos.mcw.edu/ipi/IPI00257508","annotation link")</f>
        <v>annotation link</v>
      </c>
      <c r="G245" s="48" t="s">
        <v>2476</v>
      </c>
      <c r="H245" s="46" t="s">
        <v>2477</v>
      </c>
      <c r="I245" s="46" t="s">
        <v>2478</v>
      </c>
      <c r="J245" s="46" t="s">
        <v>2479</v>
      </c>
      <c r="K245" s="46" t="s">
        <v>2480</v>
      </c>
      <c r="L245" s="46" t="s">
        <v>2481</v>
      </c>
    </row>
    <row r="246" spans="1:12">
      <c r="A246" s="45">
        <v>234</v>
      </c>
      <c r="B246" s="46">
        <v>1</v>
      </c>
      <c r="C246" s="46">
        <v>1</v>
      </c>
      <c r="D246" s="46">
        <v>19.100000000000001</v>
      </c>
      <c r="E246" s="47" t="str">
        <f>HYPERLINK("http://srs.ebi.ac.uk/srs7bin/cgi-bin/wgetz?-id+m_RJ1KrMXG+-e+%5Bipi-AllText:IPI00220998*%5D","IPI00220998")</f>
        <v>IPI00220998</v>
      </c>
      <c r="F246" s="47" t="str">
        <f>HYPERLINK("http://apropos.mcw.edu/ipi/IPI00220998","annotation link")</f>
        <v>annotation link</v>
      </c>
      <c r="G246" s="48" t="s">
        <v>2482</v>
      </c>
      <c r="H246" s="46" t="s">
        <v>2483</v>
      </c>
      <c r="I246" s="46" t="s">
        <v>2484</v>
      </c>
      <c r="J246" s="46" t="s">
        <v>2485</v>
      </c>
      <c r="K246" s="46" t="s">
        <v>2486</v>
      </c>
      <c r="L246" s="46" t="s">
        <v>1256</v>
      </c>
    </row>
    <row r="247" spans="1:12">
      <c r="A247" s="45">
        <v>235</v>
      </c>
      <c r="B247" s="46">
        <v>1</v>
      </c>
      <c r="C247" s="46">
        <v>1</v>
      </c>
      <c r="D247" s="46">
        <v>18.5</v>
      </c>
      <c r="E247" s="47" t="str">
        <f>HYPERLINK("http://srs.ebi.ac.uk/srs7bin/cgi-bin/wgetz?-id+m_RJ1KrMXG+-e+%5Bipi-AllText:IPI00005793*%5D","IPI00005793")</f>
        <v>IPI00005793</v>
      </c>
      <c r="F247" s="47" t="str">
        <f>HYPERLINK("http://apropos.mcw.edu/ipi/IPI00005793","annotation link")</f>
        <v>annotation link</v>
      </c>
      <c r="G247" s="48" t="s">
        <v>2487</v>
      </c>
      <c r="H247" s="46" t="s">
        <v>2488</v>
      </c>
      <c r="I247" s="46" t="s">
        <v>2489</v>
      </c>
      <c r="J247" s="46" t="s">
        <v>2490</v>
      </c>
      <c r="K247" s="46" t="s">
        <v>2491</v>
      </c>
      <c r="L247" s="46" t="s">
        <v>2492</v>
      </c>
    </row>
    <row r="248" spans="1:12">
      <c r="A248" s="45">
        <v>236</v>
      </c>
      <c r="B248" s="46">
        <v>1</v>
      </c>
      <c r="C248" s="46">
        <v>1</v>
      </c>
      <c r="D248" s="46">
        <v>34.9</v>
      </c>
      <c r="E248" s="47" t="str">
        <f>HYPERLINK("http://srs.ebi.ac.uk/srs7bin/cgi-bin/wgetz?-id+m_RJ1KrMXG+-e+%5Bipi-AllText:IPI00017597*%5D","IPI00017597")</f>
        <v>IPI00017597</v>
      </c>
      <c r="F248" s="47" t="str">
        <f>HYPERLINK("http://apropos.mcw.edu/ipi/IPI00017597","annotation link")</f>
        <v>annotation link</v>
      </c>
      <c r="G248" s="48" t="s">
        <v>2493</v>
      </c>
      <c r="H248" s="46" t="s">
        <v>2494</v>
      </c>
      <c r="I248" s="46" t="s">
        <v>2495</v>
      </c>
      <c r="J248" s="46" t="s">
        <v>2496</v>
      </c>
      <c r="K248" s="46" t="s">
        <v>2497</v>
      </c>
      <c r="L248" s="46" t="s">
        <v>1256</v>
      </c>
    </row>
    <row r="249" spans="1:12">
      <c r="A249" s="45">
        <v>237</v>
      </c>
      <c r="B249" s="46">
        <v>1</v>
      </c>
      <c r="C249" s="46">
        <v>1</v>
      </c>
      <c r="D249" s="46">
        <v>8.8000000000000007</v>
      </c>
      <c r="E249" s="47" t="str">
        <f>HYPERLINK("http://srs.ebi.ac.uk/srs7bin/cgi-bin/wgetz?-id+m_RJ1KrMXG+-e+%5Bipi-AllText:IPI00216528*%5D","IPI00216528")</f>
        <v>IPI00216528</v>
      </c>
      <c r="F249" s="47" t="str">
        <f>HYPERLINK("http://apropos.mcw.edu/ipi/IPI00216528","annotation link")</f>
        <v>annotation link</v>
      </c>
      <c r="G249" s="48" t="s">
        <v>2498</v>
      </c>
      <c r="H249" s="46" t="s">
        <v>2499</v>
      </c>
      <c r="I249" s="46" t="s">
        <v>2500</v>
      </c>
      <c r="J249" s="46" t="s">
        <v>2501</v>
      </c>
      <c r="K249" s="46" t="s">
        <v>2502</v>
      </c>
      <c r="L249" s="46" t="s">
        <v>1256</v>
      </c>
    </row>
    <row r="250" spans="1:12">
      <c r="A250" s="45">
        <v>238</v>
      </c>
      <c r="B250" s="46">
        <v>1</v>
      </c>
      <c r="C250" s="46">
        <v>1</v>
      </c>
      <c r="D250" s="46">
        <v>14.1</v>
      </c>
      <c r="E250" s="47" t="str">
        <f>HYPERLINK("http://srs.ebi.ac.uk/srs7bin/cgi-bin/wgetz?-id+m_RJ1KrMXG+-e+%5Bipi-AllText:IPI00019794*%5D","IPI00019794")</f>
        <v>IPI00019794</v>
      </c>
      <c r="F250" s="47" t="str">
        <f>HYPERLINK("http://apropos.mcw.edu/ipi/IPI00019794","annotation link")</f>
        <v>annotation link</v>
      </c>
      <c r="G250" s="48" t="s">
        <v>2357</v>
      </c>
      <c r="H250" s="46" t="s">
        <v>2503</v>
      </c>
      <c r="I250" s="46" t="s">
        <v>2504</v>
      </c>
      <c r="J250" s="46" t="s">
        <v>1256</v>
      </c>
      <c r="K250" s="46" t="s">
        <v>1256</v>
      </c>
      <c r="L250" s="46" t="s">
        <v>1256</v>
      </c>
    </row>
    <row r="251" spans="1:12">
      <c r="A251" s="45">
        <v>239</v>
      </c>
      <c r="B251" s="46">
        <v>1</v>
      </c>
      <c r="C251" s="46">
        <v>1</v>
      </c>
      <c r="D251" s="46">
        <v>15.8</v>
      </c>
      <c r="E251" s="47" t="str">
        <f>HYPERLINK("http://srs.ebi.ac.uk/srs7bin/cgi-bin/wgetz?-id+m_RJ1KrMXG+-e+%5Bipi-AllText:IPI00006482*%5D","IPI00006482")</f>
        <v>IPI00006482</v>
      </c>
      <c r="F251" s="47" t="str">
        <f>HYPERLINK("http://apropos.mcw.edu/ipi/IPI00006482","annotation link")</f>
        <v>annotation link</v>
      </c>
      <c r="G251" s="48" t="s">
        <v>2505</v>
      </c>
      <c r="H251" s="46" t="s">
        <v>2506</v>
      </c>
      <c r="I251" s="46" t="s">
        <v>2507</v>
      </c>
      <c r="J251" s="46" t="s">
        <v>2508</v>
      </c>
      <c r="K251" s="46" t="s">
        <v>2509</v>
      </c>
      <c r="L251" s="46" t="s">
        <v>1256</v>
      </c>
    </row>
    <row r="252" spans="1:12">
      <c r="A252" s="45">
        <v>240</v>
      </c>
      <c r="B252" s="46">
        <v>1</v>
      </c>
      <c r="C252" s="46">
        <v>1</v>
      </c>
      <c r="D252" s="46">
        <v>22.6</v>
      </c>
      <c r="E252" s="47" t="str">
        <f>HYPERLINK("http://srs.ebi.ac.uk/srs7bin/cgi-bin/wgetz?-id+m_RJ1KrMXG+-e+%5Bipi-AllText:IPI00219604*%5D","IPI00219604")</f>
        <v>IPI00219604</v>
      </c>
      <c r="F252" s="47" t="str">
        <f>HYPERLINK("http://apropos.mcw.edu/ipi/IPI00219604","annotation link")</f>
        <v>annotation link</v>
      </c>
      <c r="G252" s="48" t="s">
        <v>2510</v>
      </c>
      <c r="H252" s="46" t="s">
        <v>2511</v>
      </c>
      <c r="I252" s="46" t="s">
        <v>2512</v>
      </c>
      <c r="J252" s="46" t="s">
        <v>2513</v>
      </c>
      <c r="K252" s="46" t="s">
        <v>2514</v>
      </c>
      <c r="L252" s="46" t="s">
        <v>2515</v>
      </c>
    </row>
    <row r="253" spans="1:12">
      <c r="A253" s="45">
        <v>241</v>
      </c>
      <c r="B253" s="46">
        <v>1</v>
      </c>
      <c r="C253" s="46">
        <v>1</v>
      </c>
      <c r="D253" s="46">
        <v>30.4</v>
      </c>
      <c r="E253" s="47" t="str">
        <f>HYPERLINK("http://srs.ebi.ac.uk/srs7bin/cgi-bin/wgetz?-id+m_RJ1KrMXG+-e+%5Bipi-AllText:IPI00005969*%5D","IPI00005969")</f>
        <v>IPI00005969</v>
      </c>
      <c r="F253" s="47" t="str">
        <f>HYPERLINK("http://apropos.mcw.edu/ipi/IPI00005969","annotation link")</f>
        <v>annotation link</v>
      </c>
      <c r="G253" s="48" t="s">
        <v>2516</v>
      </c>
      <c r="H253" s="46" t="s">
        <v>2517</v>
      </c>
      <c r="I253" s="46" t="s">
        <v>2518</v>
      </c>
      <c r="J253" s="46" t="s">
        <v>2519</v>
      </c>
      <c r="K253" s="46" t="s">
        <v>2520</v>
      </c>
      <c r="L253" s="46" t="s">
        <v>2521</v>
      </c>
    </row>
    <row r="254" spans="1:12">
      <c r="A254" s="45">
        <v>242</v>
      </c>
      <c r="B254" s="46">
        <v>1</v>
      </c>
      <c r="C254" s="46">
        <v>1</v>
      </c>
      <c r="D254" s="46">
        <v>17</v>
      </c>
      <c r="E254" s="47" t="str">
        <f>HYPERLINK("http://srs.ebi.ac.uk/srs7bin/cgi-bin/wgetz?-id+m_RJ1KrMXG+-e+%5Bipi-AllText:IPI00339384*%5D","IPI00339384")</f>
        <v>IPI00339384</v>
      </c>
      <c r="F254" s="47" t="str">
        <f>HYPERLINK("http://apropos.mcw.edu/ipi/IPI00339384","annotation link")</f>
        <v>annotation link</v>
      </c>
      <c r="G254" s="48" t="s">
        <v>2522</v>
      </c>
      <c r="H254" s="46" t="s">
        <v>2523</v>
      </c>
      <c r="I254" s="46" t="s">
        <v>2524</v>
      </c>
      <c r="J254" s="46" t="s">
        <v>2525</v>
      </c>
      <c r="K254" s="46" t="s">
        <v>2526</v>
      </c>
      <c r="L254" s="46" t="s">
        <v>1256</v>
      </c>
    </row>
    <row r="255" spans="1:12">
      <c r="A255" s="45">
        <v>243</v>
      </c>
      <c r="B255" s="46">
        <v>1</v>
      </c>
      <c r="C255" s="46">
        <v>1</v>
      </c>
      <c r="D255" s="46">
        <v>33.1</v>
      </c>
      <c r="E255" s="47" t="str">
        <f>HYPERLINK("http://srs.ebi.ac.uk/srs7bin/cgi-bin/wgetz?-id+m_RJ1KrMXG+-e+%5Bipi-AllText:IPI00056478*%5D","IPI00056478")</f>
        <v>IPI00056478</v>
      </c>
      <c r="F255" s="47" t="str">
        <f>HYPERLINK("http://apropos.mcw.edu/ipi/IPI00056478","annotation link")</f>
        <v>annotation link</v>
      </c>
      <c r="G255" s="48" t="s">
        <v>2527</v>
      </c>
      <c r="H255" s="46" t="s">
        <v>2528</v>
      </c>
      <c r="I255" s="46" t="s">
        <v>2529</v>
      </c>
      <c r="J255" s="46" t="s">
        <v>2530</v>
      </c>
      <c r="K255" s="46" t="s">
        <v>1256</v>
      </c>
      <c r="L255" s="46" t="s">
        <v>1256</v>
      </c>
    </row>
    <row r="256" spans="1:12">
      <c r="A256" s="45">
        <v>244</v>
      </c>
      <c r="B256" s="46">
        <v>1</v>
      </c>
      <c r="C256" s="46">
        <v>1</v>
      </c>
      <c r="D256" s="46">
        <v>11.9</v>
      </c>
      <c r="E256" s="47" t="str">
        <f>HYPERLINK("http://srs.ebi.ac.uk/srs7bin/cgi-bin/wgetz?-id+m_RJ1KrMXG+-e+%5Bipi-AllText:IPI00878985*%5D","IPI00878985")</f>
        <v>IPI00878985</v>
      </c>
      <c r="F256" s="47" t="str">
        <f>HYPERLINK("http://apropos.mcw.edu/ipi/IPI00878985","annotation link")</f>
        <v>annotation link</v>
      </c>
      <c r="G256" s="48" t="s">
        <v>2531</v>
      </c>
      <c r="H256" s="46" t="s">
        <v>2532</v>
      </c>
      <c r="I256" s="46" t="s">
        <v>2533</v>
      </c>
      <c r="J256" s="46" t="s">
        <v>2534</v>
      </c>
      <c r="K256" s="46" t="s">
        <v>2535</v>
      </c>
      <c r="L256" s="46" t="s">
        <v>1256</v>
      </c>
    </row>
    <row r="257" spans="1:12">
      <c r="A257" s="45">
        <v>245</v>
      </c>
      <c r="B257" s="46">
        <v>1</v>
      </c>
      <c r="C257" s="46">
        <v>1</v>
      </c>
      <c r="D257" s="46">
        <v>31.6</v>
      </c>
      <c r="E257" s="47" t="str">
        <f>HYPERLINK("http://srs.ebi.ac.uk/srs7bin/cgi-bin/wgetz?-id+m_RJ1KrMXG+-e+%5Bipi-AllText:IPI00298984*%5D","IPI00298984")</f>
        <v>IPI00298984</v>
      </c>
      <c r="F257" s="47" t="str">
        <f>HYPERLINK("http://apropos.mcw.edu/ipi/IPI00298984","annotation link")</f>
        <v>annotation link</v>
      </c>
      <c r="G257" s="48" t="s">
        <v>2536</v>
      </c>
      <c r="H257" s="46" t="s">
        <v>2537</v>
      </c>
      <c r="I257" s="46" t="s">
        <v>2538</v>
      </c>
      <c r="J257" s="46" t="s">
        <v>2539</v>
      </c>
      <c r="K257" s="46" t="s">
        <v>2540</v>
      </c>
      <c r="L257" s="46" t="s">
        <v>2541</v>
      </c>
    </row>
    <row r="258" spans="1:12">
      <c r="A258" s="45">
        <v>246</v>
      </c>
      <c r="B258" s="46">
        <v>1</v>
      </c>
      <c r="C258" s="46">
        <v>1</v>
      </c>
      <c r="D258" s="46">
        <v>26.6</v>
      </c>
      <c r="E258" s="47" t="str">
        <f>HYPERLINK("http://srs.ebi.ac.uk/srs7bin/cgi-bin/wgetz?-id+m_RJ1KrMXG+-e+%5Bipi-AllText:IPI00795633*%5D","IPI00795633")</f>
        <v>IPI00795633</v>
      </c>
      <c r="F258" s="47" t="str">
        <f>HYPERLINK("http://apropos.mcw.edu/ipi/IPI00795633","annotation link")</f>
        <v>annotation link</v>
      </c>
      <c r="G258" s="48" t="s">
        <v>2542</v>
      </c>
      <c r="H258" s="46" t="s">
        <v>2543</v>
      </c>
      <c r="I258" s="46" t="s">
        <v>2544</v>
      </c>
      <c r="J258" s="46" t="s">
        <v>2545</v>
      </c>
      <c r="K258" s="46" t="s">
        <v>2546</v>
      </c>
      <c r="L258" s="46" t="s">
        <v>2547</v>
      </c>
    </row>
    <row r="259" spans="1:12">
      <c r="A259" s="45">
        <v>247</v>
      </c>
      <c r="B259" s="46">
        <v>1</v>
      </c>
      <c r="C259" s="46">
        <v>1</v>
      </c>
      <c r="D259" s="46">
        <v>13.5</v>
      </c>
      <c r="E259" s="47" t="str">
        <f>HYPERLINK("http://srs.ebi.ac.uk/srs7bin/cgi-bin/wgetz?-id+m_RJ1KrMXG+-e+%5Bipi-AllText:IPI00294187*%5D","IPI00294187")</f>
        <v>IPI00294187</v>
      </c>
      <c r="F259" s="47" t="str">
        <f>HYPERLINK("http://apropos.mcw.edu/ipi/IPI00294187","annotation link")</f>
        <v>annotation link</v>
      </c>
      <c r="G259" s="48" t="s">
        <v>2548</v>
      </c>
      <c r="H259" s="46" t="s">
        <v>2549</v>
      </c>
      <c r="I259" s="46" t="s">
        <v>2550</v>
      </c>
      <c r="J259" s="46" t="s">
        <v>2551</v>
      </c>
      <c r="K259" s="46" t="s">
        <v>1256</v>
      </c>
      <c r="L259" s="46" t="s">
        <v>2552</v>
      </c>
    </row>
    <row r="260" spans="1:12">
      <c r="A260" s="45">
        <v>248</v>
      </c>
      <c r="B260" s="46">
        <v>1</v>
      </c>
      <c r="C260" s="46">
        <v>1</v>
      </c>
      <c r="D260" s="46">
        <v>14</v>
      </c>
      <c r="E260" s="47" t="str">
        <f>HYPERLINK("http://srs.ebi.ac.uk/srs7bin/cgi-bin/wgetz?-id+m_RJ1KrMXG+-e+%5Bipi-AllText:IPI00873424*%5D","IPI00873424")</f>
        <v>IPI00873424</v>
      </c>
      <c r="F260" s="47" t="str">
        <f>HYPERLINK("http://apropos.mcw.edu/ipi/IPI00873424","annotation link")</f>
        <v>annotation link</v>
      </c>
      <c r="G260" s="48" t="s">
        <v>2553</v>
      </c>
      <c r="H260" s="46" t="s">
        <v>2554</v>
      </c>
      <c r="I260" s="46" t="s">
        <v>2555</v>
      </c>
      <c r="J260" s="46" t="s">
        <v>2556</v>
      </c>
      <c r="K260" s="46" t="s">
        <v>2557</v>
      </c>
      <c r="L260" s="46" t="s">
        <v>1256</v>
      </c>
    </row>
    <row r="261" spans="1:12">
      <c r="A261" s="45">
        <v>249</v>
      </c>
      <c r="B261" s="46">
        <v>1</v>
      </c>
      <c r="C261" s="46">
        <v>1</v>
      </c>
      <c r="D261" s="46">
        <v>20.6</v>
      </c>
      <c r="E261" s="47" t="str">
        <f>HYPERLINK("http://srs.ebi.ac.uk/srs7bin/cgi-bin/wgetz?-id+m_RJ1KrMXG+-e+%5Bipi-AllText:IPI00216024*%5D","IPI00216024")</f>
        <v>IPI00216024</v>
      </c>
      <c r="F261" s="47" t="str">
        <f>HYPERLINK("http://apropos.mcw.edu/ipi/IPI00216024","annotation link")</f>
        <v>annotation link</v>
      </c>
      <c r="G261" s="48" t="s">
        <v>2558</v>
      </c>
      <c r="H261" s="46" t="s">
        <v>2559</v>
      </c>
      <c r="I261" s="46" t="s">
        <v>2560</v>
      </c>
      <c r="J261" s="46" t="s">
        <v>2561</v>
      </c>
      <c r="K261" s="46" t="s">
        <v>2562</v>
      </c>
      <c r="L261" s="46" t="s">
        <v>1256</v>
      </c>
    </row>
    <row r="262" spans="1:12">
      <c r="A262" s="45">
        <v>250</v>
      </c>
      <c r="B262" s="46">
        <v>1</v>
      </c>
      <c r="C262" s="46">
        <v>1</v>
      </c>
      <c r="D262" s="46">
        <v>24.3</v>
      </c>
      <c r="E262" s="47" t="str">
        <f>HYPERLINK("http://srs.ebi.ac.uk/srs7bin/cgi-bin/wgetz?-id+m_RJ1KrMXG+-e+%5Bipi-AllText:IPI00027626*%5D","IPI00027626")</f>
        <v>IPI00027626</v>
      </c>
      <c r="F262" s="47" t="str">
        <f>HYPERLINK("http://apropos.mcw.edu/ipi/IPI00027626","annotation link")</f>
        <v>annotation link</v>
      </c>
      <c r="G262" s="48" t="s">
        <v>2563</v>
      </c>
      <c r="H262" s="46" t="s">
        <v>2564</v>
      </c>
      <c r="I262" s="46" t="s">
        <v>2565</v>
      </c>
      <c r="J262" s="46" t="s">
        <v>2566</v>
      </c>
      <c r="K262" s="46" t="s">
        <v>2567</v>
      </c>
      <c r="L262" s="46" t="s">
        <v>2568</v>
      </c>
    </row>
    <row r="263" spans="1:12">
      <c r="A263" s="45">
        <v>251</v>
      </c>
      <c r="B263" s="46">
        <v>1</v>
      </c>
      <c r="C263" s="46">
        <v>1</v>
      </c>
      <c r="D263" s="46">
        <v>32.9</v>
      </c>
      <c r="E263" s="47" t="str">
        <f>HYPERLINK("http://srs.ebi.ac.uk/srs7bin/cgi-bin/wgetz?-id+m_RJ1KrMXG+-e+%5Bipi-AllText:IPI00016610*%5D","IPI00016610")</f>
        <v>IPI00016610</v>
      </c>
      <c r="F263" s="47" t="str">
        <f>HYPERLINK("http://apropos.mcw.edu/ipi/IPI00016610","annotation link")</f>
        <v>annotation link</v>
      </c>
      <c r="G263" s="48" t="s">
        <v>2569</v>
      </c>
      <c r="H263" s="46" t="s">
        <v>2570</v>
      </c>
      <c r="I263" s="46" t="s">
        <v>2571</v>
      </c>
      <c r="J263" s="46" t="s">
        <v>2572</v>
      </c>
      <c r="K263" s="46" t="s">
        <v>2573</v>
      </c>
      <c r="L263" s="46" t="s">
        <v>2574</v>
      </c>
    </row>
    <row r="264" spans="1:12">
      <c r="A264" s="45">
        <v>252</v>
      </c>
      <c r="B264" s="46">
        <v>1</v>
      </c>
      <c r="C264" s="46">
        <v>1</v>
      </c>
      <c r="D264" s="46">
        <v>19.100000000000001</v>
      </c>
      <c r="E264" s="47" t="str">
        <f>HYPERLINK("http://srs.ebi.ac.uk/srs7bin/cgi-bin/wgetz?-id+m_RJ1KrMXG+-e+%5Bipi-AllText:IPI00023919*%5D","IPI00023919")</f>
        <v>IPI00023919</v>
      </c>
      <c r="F264" s="47" t="str">
        <f>HYPERLINK("http://apropos.mcw.edu/ipi/IPI00023919","annotation link")</f>
        <v>annotation link</v>
      </c>
      <c r="G264" s="48" t="s">
        <v>2575</v>
      </c>
      <c r="H264" s="46" t="s">
        <v>2576</v>
      </c>
      <c r="I264" s="46" t="s">
        <v>2577</v>
      </c>
      <c r="J264" s="46" t="s">
        <v>2578</v>
      </c>
      <c r="K264" s="46" t="s">
        <v>2579</v>
      </c>
      <c r="L264" s="46" t="s">
        <v>2580</v>
      </c>
    </row>
    <row r="265" spans="1:12">
      <c r="A265" s="45">
        <v>253</v>
      </c>
      <c r="B265" s="46">
        <v>1</v>
      </c>
      <c r="C265" s="46">
        <v>1</v>
      </c>
      <c r="D265" s="46">
        <v>25.2</v>
      </c>
      <c r="E265" s="47" t="str">
        <f>HYPERLINK("http://srs.ebi.ac.uk/srs7bin/cgi-bin/wgetz?-id+m_RJ1KrMXG+-e+%5Bipi-AllText:IPI00220327*%5D","IPI00220327")</f>
        <v>IPI00220327</v>
      </c>
      <c r="F265" s="47" t="str">
        <f>HYPERLINK("http://apropos.mcw.edu/ipi/IPI00220327","annotation link")</f>
        <v>annotation link</v>
      </c>
      <c r="G265" s="48" t="s">
        <v>2581</v>
      </c>
      <c r="H265" s="46" t="s">
        <v>2582</v>
      </c>
      <c r="I265" s="46" t="s">
        <v>2583</v>
      </c>
      <c r="J265" s="46" t="s">
        <v>2584</v>
      </c>
      <c r="K265" s="46" t="s">
        <v>1256</v>
      </c>
      <c r="L265" s="46" t="s">
        <v>2585</v>
      </c>
    </row>
    <row r="266" spans="1:12">
      <c r="A266" s="45">
        <v>254</v>
      </c>
      <c r="B266" s="46">
        <v>1</v>
      </c>
      <c r="C266" s="46">
        <v>1</v>
      </c>
      <c r="D266" s="46">
        <v>40.4</v>
      </c>
      <c r="E266" s="47" t="str">
        <f>HYPERLINK("http://srs.ebi.ac.uk/srs7bin/cgi-bin/wgetz?-id+m_RJ1KrMXG+-e+%5Bipi-AllText:IPI00465439*%5D","IPI00465439")</f>
        <v>IPI00465439</v>
      </c>
      <c r="F266" s="47" t="str">
        <f>HYPERLINK("http://apropos.mcw.edu/ipi/IPI00465439","annotation link")</f>
        <v>annotation link</v>
      </c>
      <c r="G266" s="48" t="s">
        <v>2586</v>
      </c>
      <c r="H266" s="46" t="s">
        <v>2587</v>
      </c>
      <c r="I266" s="46" t="s">
        <v>2588</v>
      </c>
      <c r="J266" s="46" t="s">
        <v>2589</v>
      </c>
      <c r="K266" s="46" t="s">
        <v>2590</v>
      </c>
      <c r="L266" s="46" t="s">
        <v>2591</v>
      </c>
    </row>
    <row r="267" spans="1:12">
      <c r="A267" s="45">
        <v>255</v>
      </c>
      <c r="B267" s="46">
        <v>1</v>
      </c>
      <c r="C267" s="46">
        <v>1</v>
      </c>
      <c r="D267" s="46">
        <v>30.7</v>
      </c>
      <c r="E267" s="47" t="str">
        <f>HYPERLINK("http://srs.ebi.ac.uk/srs7bin/cgi-bin/wgetz?-id+m_RJ1KrMXG+-e+%5Bipi-AllText:IPI00645078*%5D","IPI00645078")</f>
        <v>IPI00645078</v>
      </c>
      <c r="F267" s="47" t="str">
        <f>HYPERLINK("http://apropos.mcw.edu/ipi/IPI00645078","annotation link")</f>
        <v>annotation link</v>
      </c>
      <c r="G267" s="48" t="s">
        <v>2592</v>
      </c>
      <c r="H267" s="46" t="s">
        <v>2593</v>
      </c>
      <c r="I267" s="46" t="s">
        <v>2594</v>
      </c>
      <c r="J267" s="46" t="s">
        <v>2595</v>
      </c>
      <c r="K267" s="46" t="s">
        <v>2596</v>
      </c>
      <c r="L267" s="46" t="s">
        <v>2597</v>
      </c>
    </row>
    <row r="268" spans="1:12">
      <c r="A268" s="45">
        <v>256</v>
      </c>
      <c r="B268" s="46">
        <v>1</v>
      </c>
      <c r="C268" s="46">
        <v>1</v>
      </c>
      <c r="D268" s="46">
        <v>26.9</v>
      </c>
      <c r="E268" s="47" t="str">
        <f>HYPERLINK("http://srs.ebi.ac.uk/srs7bin/cgi-bin/wgetz?-id+m_RJ1KrMXG+-e+%5Bipi-AllText:IPI00790503*%5D","IPI00790503")</f>
        <v>IPI00790503</v>
      </c>
      <c r="F268" s="47" t="str">
        <f>HYPERLINK("http://apropos.mcw.edu/ipi/IPI00790503","annotation link")</f>
        <v>annotation link</v>
      </c>
      <c r="G268" s="48" t="s">
        <v>2598</v>
      </c>
      <c r="H268" s="46" t="s">
        <v>2599</v>
      </c>
      <c r="I268" s="46" t="s">
        <v>2600</v>
      </c>
      <c r="J268" s="46" t="s">
        <v>2601</v>
      </c>
      <c r="K268" s="46" t="s">
        <v>2602</v>
      </c>
      <c r="L268" s="46" t="s">
        <v>1256</v>
      </c>
    </row>
    <row r="269" spans="1:12">
      <c r="A269" s="45">
        <v>257</v>
      </c>
      <c r="B269" s="46">
        <v>1</v>
      </c>
      <c r="C269" s="46">
        <v>1</v>
      </c>
      <c r="D269" s="46">
        <v>5.9</v>
      </c>
      <c r="E269" s="47" t="str">
        <f>HYPERLINK("http://srs.ebi.ac.uk/srs7bin/cgi-bin/wgetz?-id+m_RJ1KrMXG+-e+%5Bipi-AllText:IPI00220213*%5D","IPI00220213")</f>
        <v>IPI00220213</v>
      </c>
      <c r="F269" s="47" t="str">
        <f>HYPERLINK("http://apropos.mcw.edu/ipi/IPI00220213","annotation link")</f>
        <v>annotation link</v>
      </c>
      <c r="G269" s="48" t="s">
        <v>2603</v>
      </c>
      <c r="H269" s="46" t="s">
        <v>2604</v>
      </c>
      <c r="I269" s="46" t="s">
        <v>2605</v>
      </c>
      <c r="J269" s="46" t="s">
        <v>2606</v>
      </c>
      <c r="K269" s="46" t="s">
        <v>2607</v>
      </c>
      <c r="L269" s="46" t="s">
        <v>1256</v>
      </c>
    </row>
    <row r="270" spans="1:12">
      <c r="A270" s="45">
        <v>258</v>
      </c>
      <c r="B270" s="46">
        <v>1</v>
      </c>
      <c r="C270" s="46">
        <v>1</v>
      </c>
      <c r="D270" s="46">
        <v>24.2</v>
      </c>
      <c r="E270" s="47" t="str">
        <f>HYPERLINK("http://srs.ebi.ac.uk/srs7bin/cgi-bin/wgetz?-id+m_RJ1KrMXG+-e+%5Bipi-AllText:IPI00465361*%5D","IPI00465361")</f>
        <v>IPI00465361</v>
      </c>
      <c r="F270" s="47" t="str">
        <f>HYPERLINK("http://apropos.mcw.edu/ipi/IPI00465361","annotation link")</f>
        <v>annotation link</v>
      </c>
      <c r="G270" s="48" t="s">
        <v>2608</v>
      </c>
      <c r="H270" s="46" t="s">
        <v>2609</v>
      </c>
      <c r="I270" s="46" t="s">
        <v>2610</v>
      </c>
      <c r="J270" s="46" t="s">
        <v>2611</v>
      </c>
      <c r="K270" s="46" t="s">
        <v>2612</v>
      </c>
      <c r="L270" s="46" t="s">
        <v>2613</v>
      </c>
    </row>
    <row r="271" spans="1:12">
      <c r="A271" s="45">
        <v>259</v>
      </c>
      <c r="B271" s="46">
        <v>1</v>
      </c>
      <c r="C271" s="46">
        <v>1</v>
      </c>
      <c r="D271" s="46">
        <v>23.1</v>
      </c>
      <c r="E271" s="47" t="str">
        <f>HYPERLINK("http://srs.ebi.ac.uk/srs7bin/cgi-bin/wgetz?-id+m_RJ1KrMXG+-e+%5Bipi-AllText:IPI00021926*%5D","IPI00021926")</f>
        <v>IPI00021926</v>
      </c>
      <c r="F271" s="47" t="str">
        <f>HYPERLINK("http://apropos.mcw.edu/ipi/IPI00021926","annotation link")</f>
        <v>annotation link</v>
      </c>
      <c r="G271" s="48" t="s">
        <v>2614</v>
      </c>
      <c r="H271" s="46" t="s">
        <v>2615</v>
      </c>
      <c r="I271" s="46" t="s">
        <v>2616</v>
      </c>
      <c r="J271" s="46" t="s">
        <v>2617</v>
      </c>
      <c r="K271" s="46" t="s">
        <v>1256</v>
      </c>
      <c r="L271" s="46" t="s">
        <v>2618</v>
      </c>
    </row>
    <row r="272" spans="1:12">
      <c r="A272" s="45">
        <v>260</v>
      </c>
      <c r="B272" s="46">
        <v>1</v>
      </c>
      <c r="C272" s="46">
        <v>1</v>
      </c>
      <c r="D272" s="46">
        <v>62.5</v>
      </c>
      <c r="E272" s="47" t="str">
        <f>HYPERLINK("http://srs.ebi.ac.uk/srs7bin/cgi-bin/wgetz?-id+m_RJ1KrMXG+-e+%5Bipi-AllText:IPI00001453*%5D","IPI00001453")</f>
        <v>IPI00001453</v>
      </c>
      <c r="F272" s="47" t="str">
        <f>HYPERLINK("http://apropos.mcw.edu/ipi/IPI00001453","annotation link")</f>
        <v>annotation link</v>
      </c>
      <c r="G272" s="48" t="s">
        <v>2619</v>
      </c>
      <c r="H272" s="46" t="s">
        <v>2620</v>
      </c>
      <c r="I272" s="46" t="s">
        <v>2621</v>
      </c>
      <c r="J272" s="46" t="s">
        <v>2622</v>
      </c>
      <c r="K272" s="46" t="s">
        <v>2623</v>
      </c>
      <c r="L272" s="46" t="s">
        <v>2624</v>
      </c>
    </row>
    <row r="273" spans="1:12">
      <c r="A273" s="45">
        <v>261</v>
      </c>
      <c r="B273" s="46">
        <v>1</v>
      </c>
      <c r="C273" s="46">
        <v>1</v>
      </c>
      <c r="D273" s="46">
        <v>40</v>
      </c>
      <c r="E273" s="47" t="str">
        <f>HYPERLINK("http://srs.ebi.ac.uk/srs7bin/cgi-bin/wgetz?-id+m_RJ1KrMXG+-e+%5Bipi-AllText:IPI00816201*%5D","IPI00816201")</f>
        <v>IPI00816201</v>
      </c>
      <c r="F273" s="47" t="str">
        <f>HYPERLINK("http://apropos.mcw.edu/ipi/IPI00816201","annotation link")</f>
        <v>annotation link</v>
      </c>
      <c r="G273" s="48" t="s">
        <v>2625</v>
      </c>
      <c r="H273" s="46" t="s">
        <v>2626</v>
      </c>
      <c r="I273" s="46" t="s">
        <v>2627</v>
      </c>
      <c r="J273" s="46" t="s">
        <v>2628</v>
      </c>
      <c r="K273" s="46" t="s">
        <v>2629</v>
      </c>
      <c r="L273" s="46" t="s">
        <v>1256</v>
      </c>
    </row>
    <row r="274" spans="1:12">
      <c r="A274" s="45">
        <v>262</v>
      </c>
      <c r="B274" s="46">
        <v>1</v>
      </c>
      <c r="C274" s="46">
        <v>1</v>
      </c>
      <c r="D274" s="46">
        <v>19.2</v>
      </c>
      <c r="E274" s="47" t="str">
        <f>HYPERLINK("http://srs.ebi.ac.uk/srs7bin/cgi-bin/wgetz?-id+m_RJ1KrMXG+-e+%5Bipi-AllText:IPI00398364*%5D","IPI00398364")</f>
        <v>IPI00398364</v>
      </c>
      <c r="F274" s="47" t="str">
        <f>HYPERLINK("http://apropos.mcw.edu/ipi/IPI00398364","annotation link")</f>
        <v>annotation link</v>
      </c>
      <c r="G274" s="48" t="s">
        <v>2630</v>
      </c>
      <c r="H274" s="46" t="s">
        <v>2631</v>
      </c>
      <c r="I274" s="46" t="s">
        <v>2632</v>
      </c>
      <c r="J274" s="46" t="s">
        <v>2633</v>
      </c>
      <c r="K274" s="46" t="s">
        <v>2634</v>
      </c>
      <c r="L274" s="46" t="s">
        <v>1256</v>
      </c>
    </row>
    <row r="275" spans="1:12">
      <c r="A275" s="45">
        <v>263</v>
      </c>
      <c r="B275" s="46">
        <v>1</v>
      </c>
      <c r="C275" s="46">
        <v>1</v>
      </c>
      <c r="D275" s="46">
        <v>15.3</v>
      </c>
      <c r="E275" s="47" t="str">
        <f>HYPERLINK("http://srs.ebi.ac.uk/srs7bin/cgi-bin/wgetz?-id+m_RJ1KrMXG+-e+%5Bipi-AllText:IPI00465071*%5D","IPI00465071")</f>
        <v>IPI00465071</v>
      </c>
      <c r="F275" s="47" t="str">
        <f>HYPERLINK("http://apropos.mcw.edu/ipi/IPI00465071","annotation link")</f>
        <v>annotation link</v>
      </c>
      <c r="G275" s="48" t="s">
        <v>2635</v>
      </c>
      <c r="H275" s="46" t="s">
        <v>2636</v>
      </c>
      <c r="I275" s="46" t="s">
        <v>2637</v>
      </c>
      <c r="J275" s="46" t="s">
        <v>2638</v>
      </c>
      <c r="K275" s="46" t="s">
        <v>1256</v>
      </c>
      <c r="L275" s="46" t="s">
        <v>1256</v>
      </c>
    </row>
    <row r="276" spans="1:12">
      <c r="A276" s="45">
        <v>264</v>
      </c>
      <c r="B276" s="46">
        <v>1</v>
      </c>
      <c r="C276" s="46">
        <v>1</v>
      </c>
      <c r="D276" s="46">
        <v>12.8</v>
      </c>
      <c r="E276" s="47" t="str">
        <f>HYPERLINK("http://srs.ebi.ac.uk/srs7bin/cgi-bin/wgetz?-id+m_RJ1KrMXG+-e+%5Bipi-AllText:IPI00743293*%5D","IPI00743293")</f>
        <v>IPI00743293</v>
      </c>
      <c r="F276" s="47" t="str">
        <f>HYPERLINK("http://apropos.mcw.edu/ipi/IPI00743293","annotation link")</f>
        <v>annotation link</v>
      </c>
      <c r="G276" s="48" t="s">
        <v>2639</v>
      </c>
      <c r="H276" s="46" t="s">
        <v>2640</v>
      </c>
      <c r="I276" s="46" t="s">
        <v>2641</v>
      </c>
      <c r="J276" s="46" t="s">
        <v>2642</v>
      </c>
      <c r="K276" s="46" t="s">
        <v>1256</v>
      </c>
      <c r="L276" s="46" t="s">
        <v>1256</v>
      </c>
    </row>
    <row r="277" spans="1:12">
      <c r="A277" s="45">
        <v>265</v>
      </c>
      <c r="B277" s="46">
        <v>1</v>
      </c>
      <c r="C277" s="46">
        <v>1</v>
      </c>
      <c r="D277" s="46">
        <v>22.1</v>
      </c>
      <c r="E277" s="47" t="str">
        <f>HYPERLINK("http://srs.ebi.ac.uk/srs7bin/cgi-bin/wgetz?-id+m_RJ1KrMXG+-e+%5Bipi-AllText:IPI00376229*%5D","IPI00376229")</f>
        <v>IPI00376229</v>
      </c>
      <c r="F277" s="47" t="str">
        <f>HYPERLINK("http://apropos.mcw.edu/ipi/IPI00376229","annotation link")</f>
        <v>annotation link</v>
      </c>
      <c r="G277" s="48" t="s">
        <v>2643</v>
      </c>
      <c r="H277" s="46" t="s">
        <v>2644</v>
      </c>
      <c r="I277" s="46" t="s">
        <v>2645</v>
      </c>
      <c r="J277" s="46" t="s">
        <v>2646</v>
      </c>
      <c r="K277" s="46" t="s">
        <v>2647</v>
      </c>
      <c r="L277" s="46" t="s">
        <v>1256</v>
      </c>
    </row>
    <row r="278" spans="1:12">
      <c r="A278" s="45">
        <v>266</v>
      </c>
      <c r="B278" s="46">
        <v>1</v>
      </c>
      <c r="C278" s="46">
        <v>1</v>
      </c>
      <c r="D278" s="46">
        <v>13.2</v>
      </c>
      <c r="E278" s="47" t="str">
        <f>HYPERLINK("http://srs.ebi.ac.uk/srs7bin/cgi-bin/wgetz?-id+m_RJ1KrMXG+-e+%5Bipi-AllText:IPI00607723*%5D","IPI00607723")</f>
        <v>IPI00607723</v>
      </c>
      <c r="F278" s="47" t="str">
        <f>HYPERLINK("http://apropos.mcw.edu/ipi/IPI00607723","annotation link")</f>
        <v>annotation link</v>
      </c>
      <c r="G278" s="48" t="s">
        <v>2648</v>
      </c>
      <c r="H278" s="46" t="s">
        <v>2649</v>
      </c>
      <c r="I278" s="46" t="s">
        <v>2650</v>
      </c>
      <c r="J278" s="46" t="s">
        <v>2651</v>
      </c>
      <c r="K278" s="46" t="s">
        <v>2652</v>
      </c>
      <c r="L278" s="46" t="s">
        <v>1256</v>
      </c>
    </row>
    <row r="279" spans="1:12">
      <c r="A279" s="45">
        <v>267</v>
      </c>
      <c r="B279" s="46">
        <v>1</v>
      </c>
      <c r="C279" s="46">
        <v>1</v>
      </c>
      <c r="D279" s="46">
        <v>22.7</v>
      </c>
      <c r="E279" s="47" t="str">
        <f>HYPERLINK("http://srs.ebi.ac.uk/srs7bin/cgi-bin/wgetz?-id+m_RJ1KrMXG+-e+%5Bipi-AllText:IPI00098902*%5D","IPI00098902")</f>
        <v>IPI00098902</v>
      </c>
      <c r="F279" s="47" t="str">
        <f>HYPERLINK("http://apropos.mcw.edu/ipi/IPI00098902","annotation link")</f>
        <v>annotation link</v>
      </c>
      <c r="G279" s="48" t="s">
        <v>2653</v>
      </c>
      <c r="H279" s="46" t="s">
        <v>2654</v>
      </c>
      <c r="I279" s="46" t="s">
        <v>2655</v>
      </c>
      <c r="J279" s="46" t="s">
        <v>2656</v>
      </c>
      <c r="K279" s="46" t="s">
        <v>2657</v>
      </c>
      <c r="L279" s="46" t="s">
        <v>2658</v>
      </c>
    </row>
    <row r="280" spans="1:12">
      <c r="A280" s="45">
        <v>268</v>
      </c>
      <c r="B280" s="46">
        <v>1</v>
      </c>
      <c r="C280" s="46">
        <v>1</v>
      </c>
      <c r="D280" s="46">
        <v>52.2</v>
      </c>
      <c r="E280" s="47" t="str">
        <f>HYPERLINK("http://srs.ebi.ac.uk/srs7bin/cgi-bin/wgetz?-id+m_RJ1KrMXG+-e+%5Bipi-AllText:IPI00876999*%5D","IPI00876999")</f>
        <v>IPI00876999</v>
      </c>
      <c r="F280" s="47" t="str">
        <f>HYPERLINK("http://apropos.mcw.edu/ipi/IPI00876999","annotation link")</f>
        <v>annotation link</v>
      </c>
      <c r="G280" s="48" t="s">
        <v>2659</v>
      </c>
      <c r="H280" s="46" t="s">
        <v>2660</v>
      </c>
      <c r="I280" s="46" t="s">
        <v>2661</v>
      </c>
      <c r="J280" s="46" t="s">
        <v>2662</v>
      </c>
      <c r="K280" s="46" t="s">
        <v>2663</v>
      </c>
      <c r="L280" s="46" t="s">
        <v>1256</v>
      </c>
    </row>
    <row r="281" spans="1:12">
      <c r="A281" s="45">
        <v>269</v>
      </c>
      <c r="B281" s="46">
        <v>1</v>
      </c>
      <c r="C281" s="46">
        <v>1</v>
      </c>
      <c r="D281" s="46">
        <v>33.9</v>
      </c>
      <c r="E281" s="47" t="str">
        <f>HYPERLINK("http://srs.ebi.ac.uk/srs7bin/cgi-bin/wgetz?-id+m_RJ1KrMXG+-e+%5Bipi-AllText:IPI00015833*%5D","IPI00015833")</f>
        <v>IPI00015833</v>
      </c>
      <c r="F281" s="47" t="str">
        <f>HYPERLINK("http://apropos.mcw.edu/ipi/IPI00015833","annotation link")</f>
        <v>annotation link</v>
      </c>
      <c r="G281" s="48" t="s">
        <v>2664</v>
      </c>
      <c r="H281" s="46" t="s">
        <v>2665</v>
      </c>
      <c r="I281" s="46" t="s">
        <v>2666</v>
      </c>
      <c r="J281" s="46" t="s">
        <v>2667</v>
      </c>
      <c r="K281" s="46" t="s">
        <v>2668</v>
      </c>
      <c r="L281" s="46" t="s">
        <v>2669</v>
      </c>
    </row>
    <row r="282" spans="1:12">
      <c r="A282" s="45">
        <v>270</v>
      </c>
      <c r="B282" s="46">
        <v>1</v>
      </c>
      <c r="C282" s="46">
        <v>1</v>
      </c>
      <c r="D282" s="46">
        <v>24.1</v>
      </c>
      <c r="E282" s="47" t="str">
        <f>HYPERLINK("http://srs.ebi.ac.uk/srs7bin/cgi-bin/wgetz?-id+m_RJ1KrMXG+-e+%5Bipi-AllText:IPI00009865*%5D","IPI00009865")</f>
        <v>IPI00009865</v>
      </c>
      <c r="F282" s="47" t="str">
        <f>HYPERLINK("http://apropos.mcw.edu/ipi/IPI00009865","annotation link")</f>
        <v>annotation link</v>
      </c>
      <c r="G282" s="48" t="s">
        <v>2670</v>
      </c>
      <c r="H282" s="46" t="s">
        <v>2671</v>
      </c>
      <c r="I282" s="46" t="s">
        <v>2672</v>
      </c>
      <c r="J282" s="46" t="s">
        <v>2673</v>
      </c>
      <c r="K282" s="46" t="s">
        <v>1256</v>
      </c>
      <c r="L282" s="46" t="s">
        <v>2674</v>
      </c>
    </row>
    <row r="283" spans="1:12">
      <c r="A283" s="45">
        <v>271</v>
      </c>
      <c r="B283" s="46">
        <v>1</v>
      </c>
      <c r="C283" s="46">
        <v>1</v>
      </c>
      <c r="D283" s="46">
        <v>13.7</v>
      </c>
      <c r="E283" s="47" t="str">
        <f>HYPERLINK("http://srs.ebi.ac.uk/srs7bin/cgi-bin/wgetz?-id+m_RJ1KrMXG+-e+%5Bipi-AllText:IPI00872831*%5D","IPI00872831")</f>
        <v>IPI00872831</v>
      </c>
      <c r="F283" s="47" t="str">
        <f>HYPERLINK("http://apropos.mcw.edu/ipi/IPI00872831","annotation link")</f>
        <v>annotation link</v>
      </c>
      <c r="G283" s="48" t="s">
        <v>2675</v>
      </c>
      <c r="H283" s="46" t="s">
        <v>2676</v>
      </c>
      <c r="I283" s="46" t="s">
        <v>2677</v>
      </c>
      <c r="J283" s="46" t="s">
        <v>2678</v>
      </c>
      <c r="K283" s="46" t="s">
        <v>1256</v>
      </c>
      <c r="L283" s="46" t="s">
        <v>1256</v>
      </c>
    </row>
    <row r="284" spans="1:12">
      <c r="A284" s="45">
        <v>272</v>
      </c>
      <c r="B284" s="46">
        <v>1</v>
      </c>
      <c r="C284" s="46">
        <v>1</v>
      </c>
      <c r="D284" s="46">
        <v>17.5</v>
      </c>
      <c r="E284" s="47" t="str">
        <f>HYPERLINK("http://srs.ebi.ac.uk/srs7bin/cgi-bin/wgetz?-id+m_RJ1KrMXG+-e+%5Bipi-AllText:IPI00016346*%5D","IPI00016346")</f>
        <v>IPI00016346</v>
      </c>
      <c r="F284" s="47" t="str">
        <f>HYPERLINK("http://apropos.mcw.edu/ipi/IPI00016346","annotation link")</f>
        <v>annotation link</v>
      </c>
      <c r="G284" s="48" t="s">
        <v>2679</v>
      </c>
      <c r="H284" s="46" t="s">
        <v>2680</v>
      </c>
      <c r="I284" s="46" t="s">
        <v>2681</v>
      </c>
      <c r="J284" s="46" t="s">
        <v>2682</v>
      </c>
      <c r="K284" s="46" t="s">
        <v>2683</v>
      </c>
      <c r="L284" s="46" t="s">
        <v>2684</v>
      </c>
    </row>
    <row r="285" spans="1:12">
      <c r="A285" s="45">
        <v>273</v>
      </c>
      <c r="B285" s="46">
        <v>1</v>
      </c>
      <c r="C285" s="46">
        <v>1</v>
      </c>
      <c r="D285" s="46">
        <v>8.3000000000000007</v>
      </c>
      <c r="E285" s="47" t="str">
        <f>HYPERLINK("http://srs.ebi.ac.uk/srs7bin/cgi-bin/wgetz?-id+m_RJ1KrMXG+-e+%5Bipi-AllText:IPI00742944*%5D","IPI00742944")</f>
        <v>IPI00742944</v>
      </c>
      <c r="F285" s="47" t="str">
        <f>HYPERLINK("http://apropos.mcw.edu/ipi/IPI00742944","annotation link")</f>
        <v>annotation link</v>
      </c>
      <c r="G285" s="48" t="s">
        <v>2685</v>
      </c>
      <c r="H285" s="46" t="s">
        <v>2686</v>
      </c>
      <c r="I285" s="46" t="s">
        <v>2687</v>
      </c>
      <c r="J285" s="46" t="s">
        <v>2688</v>
      </c>
      <c r="K285" s="46" t="s">
        <v>2689</v>
      </c>
      <c r="L285" s="46" t="s">
        <v>2690</v>
      </c>
    </row>
    <row r="286" spans="1:12">
      <c r="A286" s="45">
        <v>274</v>
      </c>
      <c r="B286" s="46">
        <v>1</v>
      </c>
      <c r="C286" s="46">
        <v>1</v>
      </c>
      <c r="D286" s="46">
        <v>58.2</v>
      </c>
      <c r="E286" s="47" t="str">
        <f>HYPERLINK("http://srs.ebi.ac.uk/srs7bin/cgi-bin/wgetz?-id+m_RJ1KrMXG+-e+%5Bipi-AllText:IPI00046057*%5D","IPI00046057")</f>
        <v>IPI00046057</v>
      </c>
      <c r="F286" s="47" t="str">
        <f>HYPERLINK("http://apropos.mcw.edu/ipi/IPI00046057","annotation link")</f>
        <v>annotation link</v>
      </c>
      <c r="G286" s="48" t="s">
        <v>1465</v>
      </c>
      <c r="H286" s="46" t="s">
        <v>2691</v>
      </c>
      <c r="I286" s="46" t="s">
        <v>2692</v>
      </c>
      <c r="J286" s="46" t="s">
        <v>2693</v>
      </c>
      <c r="K286" s="46" t="s">
        <v>2694</v>
      </c>
      <c r="L286" s="46" t="s">
        <v>1256</v>
      </c>
    </row>
    <row r="287" spans="1:12">
      <c r="A287" s="45">
        <v>275</v>
      </c>
      <c r="B287" s="46">
        <v>1</v>
      </c>
      <c r="C287" s="46">
        <v>1</v>
      </c>
      <c r="D287" s="46">
        <v>67.099999999999994</v>
      </c>
      <c r="E287" s="47" t="str">
        <f>HYPERLINK("http://srs.ebi.ac.uk/srs7bin/cgi-bin/wgetz?-id+m_RJ1KrMXG+-e+%5Bipi-AllText:IPI00216319*%5D","IPI00216319")</f>
        <v>IPI00216319</v>
      </c>
      <c r="F287" s="47" t="str">
        <f>HYPERLINK("http://apropos.mcw.edu/ipi/IPI00216319","annotation link")</f>
        <v>annotation link</v>
      </c>
      <c r="G287" s="48" t="s">
        <v>2695</v>
      </c>
      <c r="H287" s="46" t="s">
        <v>2696</v>
      </c>
      <c r="I287" s="46" t="s">
        <v>2697</v>
      </c>
      <c r="J287" s="46" t="s">
        <v>2698</v>
      </c>
      <c r="K287" s="46" t="s">
        <v>2699</v>
      </c>
      <c r="L287" s="46" t="s">
        <v>2700</v>
      </c>
    </row>
    <row r="288" spans="1:12">
      <c r="A288" s="45">
        <v>276</v>
      </c>
      <c r="B288" s="46">
        <v>1</v>
      </c>
      <c r="C288" s="46">
        <v>1</v>
      </c>
      <c r="D288" s="46">
        <v>13.6</v>
      </c>
      <c r="E288" s="47" t="str">
        <f>HYPERLINK("http://srs.ebi.ac.uk/srs7bin/cgi-bin/wgetz?-id+m_RJ1KrMXG+-e+%5Bipi-AllText:IPI00031820*%5D","IPI00031820")</f>
        <v>IPI00031820</v>
      </c>
      <c r="F288" s="47" t="str">
        <f>HYPERLINK("http://apropos.mcw.edu/ipi/IPI00031820","annotation link")</f>
        <v>annotation link</v>
      </c>
      <c r="G288" s="48" t="s">
        <v>2701</v>
      </c>
      <c r="H288" s="46" t="s">
        <v>2702</v>
      </c>
      <c r="I288" s="46" t="s">
        <v>2703</v>
      </c>
      <c r="J288" s="46" t="s">
        <v>2704</v>
      </c>
      <c r="K288" s="46" t="s">
        <v>2705</v>
      </c>
      <c r="L288" s="46" t="s">
        <v>2706</v>
      </c>
    </row>
    <row r="289" spans="1:12">
      <c r="A289" s="45">
        <v>277</v>
      </c>
      <c r="B289" s="46">
        <v>1</v>
      </c>
      <c r="C289" s="46">
        <v>1</v>
      </c>
      <c r="D289" s="46">
        <v>17.399999999999999</v>
      </c>
      <c r="E289" s="47" t="str">
        <f>HYPERLINK("http://srs.ebi.ac.uk/srs7bin/cgi-bin/wgetz?-id+m_RJ1KrMXG+-e+%5Bipi-AllText:IPI00793613*%5D","IPI00793613")</f>
        <v>IPI00793613</v>
      </c>
      <c r="F289" s="47" t="str">
        <f>HYPERLINK("http://apropos.mcw.edu/ipi/IPI00793613","annotation link")</f>
        <v>annotation link</v>
      </c>
      <c r="G289" s="48" t="s">
        <v>2707</v>
      </c>
      <c r="H289" s="46" t="s">
        <v>2708</v>
      </c>
      <c r="I289" s="46" t="s">
        <v>2709</v>
      </c>
      <c r="J289" s="46" t="s">
        <v>2710</v>
      </c>
      <c r="K289" s="46" t="s">
        <v>2711</v>
      </c>
      <c r="L289" s="46" t="s">
        <v>2712</v>
      </c>
    </row>
    <row r="290" spans="1:12">
      <c r="A290" s="45">
        <v>278</v>
      </c>
      <c r="B290" s="46">
        <v>1</v>
      </c>
      <c r="C290" s="46">
        <v>1</v>
      </c>
      <c r="D290" s="46">
        <v>33.799999999999997</v>
      </c>
      <c r="E290" s="47" t="str">
        <f>HYPERLINK("http://srs.ebi.ac.uk/srs7bin/cgi-bin/wgetz?-id+m_RJ1KrMXG+-e+%5Bipi-AllText:IPI00010845*%5D","IPI00010845")</f>
        <v>IPI00010845</v>
      </c>
      <c r="F290" s="47" t="str">
        <f>HYPERLINK("http://apropos.mcw.edu/ipi/IPI00010845","annotation link")</f>
        <v>annotation link</v>
      </c>
      <c r="G290" s="48" t="s">
        <v>2713</v>
      </c>
      <c r="H290" s="46" t="s">
        <v>1392</v>
      </c>
      <c r="I290" s="46" t="s">
        <v>2714</v>
      </c>
      <c r="J290" s="46" t="s">
        <v>2715</v>
      </c>
      <c r="K290" s="46" t="s">
        <v>2716</v>
      </c>
      <c r="L290" s="46" t="s">
        <v>2717</v>
      </c>
    </row>
    <row r="291" spans="1:12">
      <c r="A291" s="45">
        <v>279</v>
      </c>
      <c r="B291" s="46">
        <v>1</v>
      </c>
      <c r="C291" s="46">
        <v>1</v>
      </c>
      <c r="D291" s="46">
        <v>47.9</v>
      </c>
      <c r="E291" s="47" t="str">
        <f>HYPERLINK("http://srs.ebi.ac.uk/srs7bin/cgi-bin/wgetz?-id+m_RJ1KrMXG+-e+%5Bipi-AllText:IPI00418471*%5D","IPI00418471")</f>
        <v>IPI00418471</v>
      </c>
      <c r="F291" s="47" t="str">
        <f>HYPERLINK("http://apropos.mcw.edu/ipi/IPI00418471","annotation link")</f>
        <v>annotation link</v>
      </c>
      <c r="G291" s="48" t="s">
        <v>2718</v>
      </c>
      <c r="H291" s="46" t="s">
        <v>2719</v>
      </c>
      <c r="I291" s="46" t="s">
        <v>2720</v>
      </c>
      <c r="J291" s="46" t="s">
        <v>2721</v>
      </c>
      <c r="K291" s="46" t="s">
        <v>2722</v>
      </c>
      <c r="L291" s="46" t="s">
        <v>2723</v>
      </c>
    </row>
    <row r="292" spans="1:12">
      <c r="A292" s="45">
        <v>280</v>
      </c>
      <c r="B292" s="46">
        <v>1</v>
      </c>
      <c r="C292" s="46">
        <v>1</v>
      </c>
      <c r="D292" s="46">
        <v>34.200000000000003</v>
      </c>
      <c r="E292" s="47" t="str">
        <f>HYPERLINK("http://srs.ebi.ac.uk/srs7bin/cgi-bin/wgetz?-id+m_RJ1KrMXG+-e+%5Bipi-AllText:IPI00011589*%5D","IPI00011589")</f>
        <v>IPI00011589</v>
      </c>
      <c r="F292" s="47" t="str">
        <f>HYPERLINK("http://apropos.mcw.edu/ipi/IPI00011589","annotation link")</f>
        <v>annotation link</v>
      </c>
      <c r="G292" s="48" t="s">
        <v>2724</v>
      </c>
      <c r="H292" s="46" t="s">
        <v>2725</v>
      </c>
      <c r="I292" s="46" t="s">
        <v>2726</v>
      </c>
      <c r="J292" s="46" t="s">
        <v>2727</v>
      </c>
      <c r="K292" s="46" t="s">
        <v>1256</v>
      </c>
      <c r="L292" s="46" t="s">
        <v>1256</v>
      </c>
    </row>
    <row r="293" spans="1:12">
      <c r="A293" s="45">
        <v>281</v>
      </c>
      <c r="B293" s="46">
        <v>1</v>
      </c>
      <c r="C293" s="46">
        <v>1</v>
      </c>
      <c r="D293" s="46">
        <v>19.100000000000001</v>
      </c>
      <c r="E293" s="47" t="str">
        <f>HYPERLINK("http://srs.ebi.ac.uk/srs7bin/cgi-bin/wgetz?-id+m_RJ1KrMXG+-e+%5Bipi-AllText:IPI00747810*%5D","IPI00747810")</f>
        <v>IPI00747810</v>
      </c>
      <c r="F293" s="47" t="str">
        <f>HYPERLINK("http://apropos.mcw.edu/ipi/IPI00747810","annotation link")</f>
        <v>annotation link</v>
      </c>
      <c r="G293" s="48" t="s">
        <v>2728</v>
      </c>
      <c r="H293" s="46" t="s">
        <v>2729</v>
      </c>
      <c r="I293" s="46" t="s">
        <v>2730</v>
      </c>
      <c r="J293" s="46" t="s">
        <v>2731</v>
      </c>
      <c r="K293" s="46" t="s">
        <v>2732</v>
      </c>
      <c r="L293" s="46" t="s">
        <v>1256</v>
      </c>
    </row>
    <row r="294" spans="1:12">
      <c r="A294" s="45">
        <v>282</v>
      </c>
      <c r="B294" s="46">
        <v>1</v>
      </c>
      <c r="C294" s="46">
        <v>1</v>
      </c>
      <c r="D294" s="46">
        <v>27.6</v>
      </c>
      <c r="E294" s="47" t="str">
        <f>HYPERLINK("http://srs.ebi.ac.uk/srs7bin/cgi-bin/wgetz?-id+m_RJ1KrMXG+-e+%5Bipi-AllText:IPI00305383*%5D","IPI00305383")</f>
        <v>IPI00305383</v>
      </c>
      <c r="F294" s="47" t="str">
        <f>HYPERLINK("http://apropos.mcw.edu/ipi/IPI00305383","annotation link")</f>
        <v>annotation link</v>
      </c>
      <c r="G294" s="48" t="s">
        <v>2733</v>
      </c>
      <c r="H294" s="46" t="s">
        <v>2734</v>
      </c>
      <c r="I294" s="46" t="s">
        <v>2735</v>
      </c>
      <c r="J294" s="46" t="s">
        <v>2736</v>
      </c>
      <c r="K294" s="46" t="s">
        <v>1256</v>
      </c>
      <c r="L294" s="46" t="s">
        <v>2737</v>
      </c>
    </row>
    <row r="295" spans="1:12">
      <c r="A295" s="45">
        <v>283</v>
      </c>
      <c r="B295" s="46">
        <v>1</v>
      </c>
      <c r="C295" s="46">
        <v>1</v>
      </c>
      <c r="D295" s="46">
        <v>28.2</v>
      </c>
      <c r="E295" s="47" t="str">
        <f>HYPERLINK("http://srs.ebi.ac.uk/srs7bin/cgi-bin/wgetz?-id+m_RJ1KrMXG+-e+%5Bipi-AllText:IPI00304925*%5D","IPI00304925")</f>
        <v>IPI00304925</v>
      </c>
      <c r="F295" s="47" t="str">
        <f>HYPERLINK("http://apropos.mcw.edu/ipi/IPI00304925","annotation link")</f>
        <v>annotation link</v>
      </c>
      <c r="G295" s="48" t="s">
        <v>2738</v>
      </c>
      <c r="H295" s="46" t="s">
        <v>2739</v>
      </c>
      <c r="I295" s="46" t="s">
        <v>2740</v>
      </c>
      <c r="J295" s="46" t="s">
        <v>2741</v>
      </c>
      <c r="K295" s="46" t="s">
        <v>2742</v>
      </c>
      <c r="L295" s="46" t="s">
        <v>2743</v>
      </c>
    </row>
    <row r="296" spans="1:12">
      <c r="A296" s="45">
        <v>284</v>
      </c>
      <c r="B296" s="46">
        <v>1</v>
      </c>
      <c r="C296" s="46">
        <v>1</v>
      </c>
      <c r="D296" s="46">
        <v>13.6</v>
      </c>
      <c r="E296" s="47" t="str">
        <f>HYPERLINK("http://srs.ebi.ac.uk/srs7bin/cgi-bin/wgetz?-id+m_RJ1KrMXG+-e+%5Bipi-AllText:IPI00871543*%5D","IPI00871543")</f>
        <v>IPI00871543</v>
      </c>
      <c r="F296" s="47" t="str">
        <f>HYPERLINK("http://apropos.mcw.edu/ipi/IPI00871543","annotation link")</f>
        <v>annotation link</v>
      </c>
      <c r="G296" s="48" t="s">
        <v>2744</v>
      </c>
      <c r="H296" s="46" t="s">
        <v>2745</v>
      </c>
      <c r="I296" s="46" t="s">
        <v>2746</v>
      </c>
      <c r="J296" s="46" t="s">
        <v>2747</v>
      </c>
      <c r="K296" s="46" t="s">
        <v>2748</v>
      </c>
      <c r="L296" s="46" t="s">
        <v>2749</v>
      </c>
    </row>
    <row r="297" spans="1:12">
      <c r="A297" s="45">
        <v>285</v>
      </c>
      <c r="B297" s="46">
        <v>1</v>
      </c>
      <c r="C297" s="46">
        <v>1</v>
      </c>
      <c r="D297" s="46">
        <v>4.5</v>
      </c>
      <c r="E297" s="47" t="str">
        <f>HYPERLINK("http://srs.ebi.ac.uk/srs7bin/cgi-bin/wgetz?-id+m_RJ1KrMXG+-e+%5Bipi-AllText:IPI00479523*%5D","IPI00479523")</f>
        <v>IPI00479523</v>
      </c>
      <c r="F297" s="47" t="str">
        <f>HYPERLINK("http://apropos.mcw.edu/ipi/IPI00479523","annotation link")</f>
        <v>annotation link</v>
      </c>
      <c r="G297" s="48" t="s">
        <v>2750</v>
      </c>
      <c r="H297" s="46" t="s">
        <v>2751</v>
      </c>
      <c r="I297" s="46" t="s">
        <v>2752</v>
      </c>
      <c r="J297" s="46" t="s">
        <v>2753</v>
      </c>
      <c r="K297" s="46" t="s">
        <v>1256</v>
      </c>
      <c r="L297" s="46" t="s">
        <v>1256</v>
      </c>
    </row>
    <row r="298" spans="1:12">
      <c r="A298" s="45">
        <v>286</v>
      </c>
      <c r="B298" s="46">
        <v>1</v>
      </c>
      <c r="C298" s="46">
        <v>1</v>
      </c>
      <c r="D298" s="46">
        <v>41</v>
      </c>
      <c r="E298" s="47" t="str">
        <f>HYPERLINK("http://srs.ebi.ac.uk/srs7bin/cgi-bin/wgetz?-id+m_RJ1KrMXG+-e+%5Bipi-AllText:IPI00023591*%5D","IPI00023591")</f>
        <v>IPI00023591</v>
      </c>
      <c r="F298" s="47" t="str">
        <f>HYPERLINK("http://apropos.mcw.edu/ipi/IPI00023591","annotation link")</f>
        <v>annotation link</v>
      </c>
      <c r="G298" s="48" t="s">
        <v>2754</v>
      </c>
      <c r="H298" s="46" t="s">
        <v>2755</v>
      </c>
      <c r="I298" s="46" t="s">
        <v>2756</v>
      </c>
      <c r="J298" s="46" t="s">
        <v>2757</v>
      </c>
      <c r="K298" s="46" t="s">
        <v>2758</v>
      </c>
      <c r="L298" s="46" t="s">
        <v>2759</v>
      </c>
    </row>
    <row r="299" spans="1:12">
      <c r="A299" s="45">
        <v>287</v>
      </c>
      <c r="B299" s="46">
        <v>1</v>
      </c>
      <c r="C299" s="46">
        <v>1</v>
      </c>
      <c r="D299" s="46">
        <v>49.8</v>
      </c>
      <c r="E299" s="47" t="str">
        <f>HYPERLINK("http://srs.ebi.ac.uk/srs7bin/cgi-bin/wgetz?-id+m_RJ1KrMXG+-e+%5Bipi-AllText:IPI00853115*%5D","IPI00853115")</f>
        <v>IPI00853115</v>
      </c>
      <c r="F299" s="47" t="str">
        <f>HYPERLINK("http://apropos.mcw.edu/ipi/IPI00853115","annotation link")</f>
        <v>annotation link</v>
      </c>
      <c r="G299" s="48" t="s">
        <v>1994</v>
      </c>
      <c r="H299" s="46" t="s">
        <v>2760</v>
      </c>
      <c r="I299" s="46" t="s">
        <v>2761</v>
      </c>
      <c r="J299" s="46" t="s">
        <v>2762</v>
      </c>
      <c r="K299" s="46" t="s">
        <v>2763</v>
      </c>
      <c r="L299" s="46" t="s">
        <v>2764</v>
      </c>
    </row>
    <row r="300" spans="1:12">
      <c r="A300" s="45">
        <v>288</v>
      </c>
      <c r="B300" s="46">
        <v>1</v>
      </c>
      <c r="C300" s="46">
        <v>1</v>
      </c>
      <c r="D300" s="46">
        <v>25.5</v>
      </c>
      <c r="E300" s="47" t="str">
        <f>HYPERLINK("http://srs.ebi.ac.uk/srs7bin/cgi-bin/wgetz?-id+m_RJ1KrMXG+-e+%5Bipi-AllText:IPI00019276*%5D","IPI00019276")</f>
        <v>IPI00019276</v>
      </c>
      <c r="F300" s="47" t="str">
        <f>HYPERLINK("http://apropos.mcw.edu/ipi/IPI00019276","annotation link")</f>
        <v>annotation link</v>
      </c>
      <c r="G300" s="48" t="s">
        <v>2765</v>
      </c>
      <c r="H300" s="46" t="s">
        <v>2766</v>
      </c>
      <c r="I300" s="46" t="s">
        <v>2767</v>
      </c>
      <c r="J300" s="46" t="s">
        <v>2768</v>
      </c>
      <c r="K300" s="46" t="s">
        <v>1256</v>
      </c>
      <c r="L300" s="46" t="s">
        <v>1256</v>
      </c>
    </row>
    <row r="301" spans="1:12">
      <c r="A301" s="45">
        <v>289</v>
      </c>
      <c r="B301" s="46">
        <v>1</v>
      </c>
      <c r="C301" s="46">
        <v>1</v>
      </c>
      <c r="D301" s="46">
        <v>22</v>
      </c>
      <c r="E301" s="47" t="str">
        <f>HYPERLINK("http://srs.ebi.ac.uk/srs7bin/cgi-bin/wgetz?-id+m_RJ1KrMXG+-e+%5Bipi-AllText:IPI00170935*%5D","IPI00170935")</f>
        <v>IPI00170935</v>
      </c>
      <c r="F301" s="47" t="str">
        <f>HYPERLINK("http://apropos.mcw.edu/ipi/IPI00170935","annotation link")</f>
        <v>annotation link</v>
      </c>
      <c r="G301" s="48" t="s">
        <v>2769</v>
      </c>
      <c r="H301" s="46" t="s">
        <v>2770</v>
      </c>
      <c r="I301" s="46" t="s">
        <v>2771</v>
      </c>
      <c r="J301" s="46" t="s">
        <v>2772</v>
      </c>
      <c r="K301" s="46" t="s">
        <v>1256</v>
      </c>
      <c r="L301" s="46" t="s">
        <v>2773</v>
      </c>
    </row>
    <row r="302" spans="1:12">
      <c r="A302" s="45">
        <v>290</v>
      </c>
      <c r="B302" s="46">
        <v>1</v>
      </c>
      <c r="C302" s="46">
        <v>1</v>
      </c>
      <c r="D302" s="46">
        <v>21</v>
      </c>
      <c r="E302" s="47" t="str">
        <f>HYPERLINK("http://srs.ebi.ac.uk/srs7bin/cgi-bin/wgetz?-id+m_RJ1KrMXG+-e+%5Bipi-AllText:IPI00026516*%5D","IPI00026516")</f>
        <v>IPI00026516</v>
      </c>
      <c r="F302" s="47" t="str">
        <f>HYPERLINK("http://apropos.mcw.edu/ipi/IPI00026516","annotation link")</f>
        <v>annotation link</v>
      </c>
      <c r="G302" s="48" t="s">
        <v>2774</v>
      </c>
      <c r="H302" s="46" t="s">
        <v>2775</v>
      </c>
      <c r="I302" s="46" t="s">
        <v>2776</v>
      </c>
      <c r="J302" s="46" t="s">
        <v>2777</v>
      </c>
      <c r="K302" s="46" t="s">
        <v>2778</v>
      </c>
      <c r="L302" s="46" t="s">
        <v>2779</v>
      </c>
    </row>
    <row r="303" spans="1:12">
      <c r="A303" s="45">
        <v>291</v>
      </c>
      <c r="B303" s="46">
        <v>1</v>
      </c>
      <c r="C303" s="46">
        <v>1</v>
      </c>
      <c r="D303" s="46">
        <v>22.3</v>
      </c>
      <c r="E303" s="47" t="str">
        <f>HYPERLINK("http://srs.ebi.ac.uk/srs7bin/cgi-bin/wgetz?-id+m_RJ1KrMXG+-e+%5Bipi-AllText:IPI00000845*%5D","IPI00000845")</f>
        <v>IPI00000845</v>
      </c>
      <c r="F303" s="47" t="str">
        <f>HYPERLINK("http://apropos.mcw.edu/ipi/IPI00000845","annotation link")</f>
        <v>annotation link</v>
      </c>
      <c r="G303" s="48" t="s">
        <v>2780</v>
      </c>
      <c r="H303" s="46" t="s">
        <v>2781</v>
      </c>
      <c r="I303" s="46" t="s">
        <v>2782</v>
      </c>
      <c r="J303" s="46" t="s">
        <v>2783</v>
      </c>
      <c r="K303" s="46" t="s">
        <v>2784</v>
      </c>
      <c r="L303" s="46" t="s">
        <v>1256</v>
      </c>
    </row>
    <row r="304" spans="1:12">
      <c r="A304" s="45">
        <v>292</v>
      </c>
      <c r="B304" s="46">
        <v>1</v>
      </c>
      <c r="C304" s="46">
        <v>1</v>
      </c>
      <c r="D304" s="46">
        <v>15.9</v>
      </c>
      <c r="E304" s="47" t="str">
        <f>HYPERLINK("http://srs.ebi.ac.uk/srs7bin/cgi-bin/wgetz?-id+m_RJ1KrMXG+-e+%5Bipi-AllText:IPI00295485*%5D","IPI00295485")</f>
        <v>IPI00295485</v>
      </c>
      <c r="F304" s="47" t="str">
        <f>HYPERLINK("http://apropos.mcw.edu/ipi/IPI00295485","annotation link")</f>
        <v>annotation link</v>
      </c>
      <c r="G304" s="48" t="s">
        <v>2785</v>
      </c>
      <c r="H304" s="46" t="s">
        <v>2786</v>
      </c>
      <c r="I304" s="46" t="s">
        <v>2787</v>
      </c>
      <c r="J304" s="46" t="s">
        <v>2788</v>
      </c>
      <c r="K304" s="46" t="s">
        <v>2789</v>
      </c>
      <c r="L304" s="46" t="s">
        <v>2790</v>
      </c>
    </row>
    <row r="305" spans="1:12">
      <c r="A305" s="45">
        <v>293</v>
      </c>
      <c r="B305" s="46">
        <v>1</v>
      </c>
      <c r="C305" s="46">
        <v>1</v>
      </c>
      <c r="D305" s="46">
        <v>60.1</v>
      </c>
      <c r="E305" s="47" t="str">
        <f>HYPERLINK("http://srs.ebi.ac.uk/srs7bin/cgi-bin/wgetz?-id+m_RJ1KrMXG+-e+%5Bipi-AllText:IPI00003004*%5D","IPI00003004")</f>
        <v>IPI00003004</v>
      </c>
      <c r="F305" s="47" t="str">
        <f>HYPERLINK("http://apropos.mcw.edu/ipi/IPI00003004","annotation link")</f>
        <v>annotation link</v>
      </c>
      <c r="G305" s="48" t="s">
        <v>2791</v>
      </c>
      <c r="H305" s="46" t="s">
        <v>2792</v>
      </c>
      <c r="I305" s="46" t="s">
        <v>2793</v>
      </c>
      <c r="J305" s="46" t="s">
        <v>2794</v>
      </c>
      <c r="K305" s="46" t="s">
        <v>2795</v>
      </c>
      <c r="L305" s="46" t="s">
        <v>2796</v>
      </c>
    </row>
    <row r="306" spans="1:12">
      <c r="A306" s="45">
        <v>294</v>
      </c>
      <c r="B306" s="46">
        <v>1</v>
      </c>
      <c r="C306" s="46">
        <v>1</v>
      </c>
      <c r="D306" s="46">
        <v>30.8</v>
      </c>
      <c r="E306" s="47" t="str">
        <f>HYPERLINK("http://srs.ebi.ac.uk/srs7bin/cgi-bin/wgetz?-id+m_RJ1KrMXG+-e+%5Bipi-AllText:IPI00556376*%5D","IPI00556376")</f>
        <v>IPI00556376</v>
      </c>
      <c r="F306" s="47" t="str">
        <f>HYPERLINK("http://apropos.mcw.edu/ipi/IPI00556376","annotation link")</f>
        <v>annotation link</v>
      </c>
      <c r="G306" s="48" t="s">
        <v>2797</v>
      </c>
      <c r="H306" s="46" t="s">
        <v>2798</v>
      </c>
      <c r="I306" s="46" t="s">
        <v>2799</v>
      </c>
      <c r="J306" s="46" t="s">
        <v>2800</v>
      </c>
      <c r="K306" s="46" t="s">
        <v>2801</v>
      </c>
      <c r="L306" s="46" t="s">
        <v>2802</v>
      </c>
    </row>
    <row r="307" spans="1:12">
      <c r="A307" s="45">
        <v>295</v>
      </c>
      <c r="B307" s="46">
        <v>1</v>
      </c>
      <c r="C307" s="46">
        <v>1</v>
      </c>
      <c r="D307" s="46">
        <v>58.4</v>
      </c>
      <c r="E307" s="47" t="str">
        <f>HYPERLINK("http://srs.ebi.ac.uk/srs7bin/cgi-bin/wgetz?-id+m_RJ1KrMXG+-e+%5Bipi-AllText:IPI00300568*%5D","IPI00300568")</f>
        <v>IPI00300568</v>
      </c>
      <c r="F307" s="47" t="str">
        <f>HYPERLINK("http://apropos.mcw.edu/ipi/IPI00300568","annotation link")</f>
        <v>annotation link</v>
      </c>
      <c r="G307" s="48" t="s">
        <v>2803</v>
      </c>
      <c r="H307" s="46" t="s">
        <v>2804</v>
      </c>
      <c r="I307" s="46" t="s">
        <v>2805</v>
      </c>
      <c r="J307" s="46" t="s">
        <v>2806</v>
      </c>
      <c r="K307" s="46" t="s">
        <v>1256</v>
      </c>
      <c r="L307" s="46" t="s">
        <v>1256</v>
      </c>
    </row>
    <row r="308" spans="1:12">
      <c r="A308" s="45">
        <v>296</v>
      </c>
      <c r="B308" s="46">
        <v>1</v>
      </c>
      <c r="C308" s="46">
        <v>1</v>
      </c>
      <c r="D308" s="46">
        <v>43.9</v>
      </c>
      <c r="E308" s="47" t="str">
        <f>HYPERLINK("http://srs.ebi.ac.uk/srs7bin/cgi-bin/wgetz?-id+m_RJ1KrMXG+-e+%5Bipi-AllText:IPI00219729*%5D","IPI00219729")</f>
        <v>IPI00219729</v>
      </c>
      <c r="F308" s="47" t="str">
        <f>HYPERLINK("http://apropos.mcw.edu/ipi/IPI00219729","annotation link")</f>
        <v>annotation link</v>
      </c>
      <c r="G308" s="48" t="s">
        <v>2807</v>
      </c>
      <c r="H308" s="46" t="s">
        <v>2808</v>
      </c>
      <c r="I308" s="46" t="s">
        <v>2809</v>
      </c>
      <c r="J308" s="46" t="s">
        <v>2810</v>
      </c>
      <c r="K308" s="46" t="s">
        <v>2811</v>
      </c>
      <c r="L308" s="46" t="s">
        <v>2812</v>
      </c>
    </row>
    <row r="309" spans="1:12">
      <c r="A309" s="45">
        <v>297</v>
      </c>
      <c r="B309" s="46">
        <v>1</v>
      </c>
      <c r="C309" s="46">
        <v>1</v>
      </c>
      <c r="D309" s="46">
        <v>14.5</v>
      </c>
      <c r="E309" s="47" t="str">
        <f>HYPERLINK("http://srs.ebi.ac.uk/srs7bin/cgi-bin/wgetz?-id+m_RJ1KrMXG+-e+%5Bipi-AllText:IPI00148020*%5D","IPI00148020")</f>
        <v>IPI00148020</v>
      </c>
      <c r="F309" s="47" t="str">
        <f>HYPERLINK("http://apropos.mcw.edu/ipi/IPI00148020","annotation link")</f>
        <v>annotation link</v>
      </c>
      <c r="G309" s="48" t="s">
        <v>2813</v>
      </c>
      <c r="H309" s="46" t="s">
        <v>2814</v>
      </c>
      <c r="I309" s="46" t="s">
        <v>2815</v>
      </c>
      <c r="J309" s="46" t="s">
        <v>2816</v>
      </c>
      <c r="K309" s="46" t="s">
        <v>1256</v>
      </c>
      <c r="L309" s="46" t="s">
        <v>1256</v>
      </c>
    </row>
    <row r="310" spans="1:12">
      <c r="A310" s="45">
        <v>298</v>
      </c>
      <c r="B310" s="46">
        <v>1</v>
      </c>
      <c r="C310" s="46">
        <v>1</v>
      </c>
      <c r="D310" s="46">
        <v>41.2</v>
      </c>
      <c r="E310" s="47" t="str">
        <f>HYPERLINK("http://srs.ebi.ac.uk/srs7bin/cgi-bin/wgetz?-id+m_RJ1KrMXG+-e+%5Bipi-AllText:IPI00871284*%5D","IPI00871284")</f>
        <v>IPI00871284</v>
      </c>
      <c r="F310" s="47" t="str">
        <f>HYPERLINK("http://apropos.mcw.edu/ipi/IPI00871284","annotation link")</f>
        <v>annotation link</v>
      </c>
      <c r="G310" s="48" t="s">
        <v>2817</v>
      </c>
      <c r="H310" s="46" t="s">
        <v>2818</v>
      </c>
      <c r="I310" s="46" t="s">
        <v>2819</v>
      </c>
      <c r="J310" s="46" t="s">
        <v>2820</v>
      </c>
      <c r="K310" s="46" t="s">
        <v>2821</v>
      </c>
      <c r="L310" s="46" t="s">
        <v>1256</v>
      </c>
    </row>
    <row r="311" spans="1:12">
      <c r="A311" s="45">
        <v>299</v>
      </c>
      <c r="B311" s="46">
        <v>1</v>
      </c>
      <c r="C311" s="46">
        <v>1</v>
      </c>
      <c r="D311" s="46">
        <v>28.2</v>
      </c>
      <c r="E311" s="47" t="str">
        <f>HYPERLINK("http://srs.ebi.ac.uk/srs7bin/cgi-bin/wgetz?-id+m_RJ1KrMXG+-e+%5Bipi-AllText:IPI00410675*%5D","IPI00410675")</f>
        <v>IPI00410675</v>
      </c>
      <c r="F311" s="47" t="str">
        <f>HYPERLINK("http://apropos.mcw.edu/ipi/IPI00410675","annotation link")</f>
        <v>annotation link</v>
      </c>
      <c r="G311" s="48" t="s">
        <v>2822</v>
      </c>
      <c r="H311" s="46" t="s">
        <v>2823</v>
      </c>
      <c r="I311" s="46" t="s">
        <v>2824</v>
      </c>
      <c r="J311" s="46" t="s">
        <v>2825</v>
      </c>
      <c r="K311" s="46" t="s">
        <v>2826</v>
      </c>
      <c r="L311" s="46" t="s">
        <v>2827</v>
      </c>
    </row>
    <row r="312" spans="1:12">
      <c r="A312" s="45">
        <v>300</v>
      </c>
      <c r="B312" s="46">
        <v>1</v>
      </c>
      <c r="C312" s="46">
        <v>1</v>
      </c>
      <c r="D312" s="46">
        <v>17.600000000000001</v>
      </c>
      <c r="E312" s="47" t="str">
        <f>HYPERLINK("http://srs.ebi.ac.uk/srs7bin/cgi-bin/wgetz?-id+m_RJ1KrMXG+-e+%5Bipi-AllText:IPI00010460*%5D","IPI00010460")</f>
        <v>IPI00010460</v>
      </c>
      <c r="F312" s="47" t="str">
        <f>HYPERLINK("http://apropos.mcw.edu/ipi/IPI00010460","annotation link")</f>
        <v>annotation link</v>
      </c>
      <c r="G312" s="48" t="s">
        <v>2828</v>
      </c>
      <c r="H312" s="46" t="s">
        <v>2829</v>
      </c>
      <c r="I312" s="46" t="s">
        <v>2830</v>
      </c>
      <c r="J312" s="46" t="s">
        <v>2831</v>
      </c>
      <c r="K312" s="46" t="s">
        <v>2832</v>
      </c>
      <c r="L312" s="46" t="s">
        <v>2833</v>
      </c>
    </row>
    <row r="313" spans="1:12">
      <c r="A313" s="45">
        <v>301</v>
      </c>
      <c r="B313" s="46">
        <v>1</v>
      </c>
      <c r="C313" s="46">
        <v>1</v>
      </c>
      <c r="D313" s="46">
        <v>70.099999999999994</v>
      </c>
      <c r="E313" s="47" t="str">
        <f>HYPERLINK("http://srs.ebi.ac.uk/srs7bin/cgi-bin/wgetz?-id+m_RJ1KrMXG+-e+%5Bipi-AllText:IPI00456049*%5D","IPI00456049")</f>
        <v>IPI00456049</v>
      </c>
      <c r="F313" s="47" t="str">
        <f>HYPERLINK("http://apropos.mcw.edu/ipi/IPI00456049","annotation link")</f>
        <v>annotation link</v>
      </c>
      <c r="G313" s="48" t="s">
        <v>2834</v>
      </c>
      <c r="H313" s="46" t="s">
        <v>2835</v>
      </c>
      <c r="I313" s="46" t="s">
        <v>2836</v>
      </c>
      <c r="J313" s="46" t="s">
        <v>2837</v>
      </c>
      <c r="K313" s="46" t="s">
        <v>1256</v>
      </c>
      <c r="L313" s="46" t="s">
        <v>1256</v>
      </c>
    </row>
    <row r="314" spans="1:12">
      <c r="A314" s="45">
        <v>302</v>
      </c>
      <c r="B314" s="46">
        <v>1</v>
      </c>
      <c r="C314" s="46">
        <v>1</v>
      </c>
      <c r="D314" s="46">
        <v>35.200000000000003</v>
      </c>
      <c r="E314" s="47" t="str">
        <f>HYPERLINK("http://srs.ebi.ac.uk/srs7bin/cgi-bin/wgetz?-id+m_RJ1KrMXG+-e+%5Bipi-AllText:IPI00759776*%5D","IPI00759776")</f>
        <v>IPI00759776</v>
      </c>
      <c r="F314" s="47" t="str">
        <f>HYPERLINK("http://apropos.mcw.edu/ipi/IPI00759776","annotation link")</f>
        <v>annotation link</v>
      </c>
      <c r="G314" s="48" t="s">
        <v>2838</v>
      </c>
      <c r="H314" s="46" t="s">
        <v>2839</v>
      </c>
      <c r="I314" s="46" t="s">
        <v>2840</v>
      </c>
      <c r="J314" s="46" t="s">
        <v>2841</v>
      </c>
      <c r="K314" s="46" t="s">
        <v>2842</v>
      </c>
      <c r="L314" s="46" t="s">
        <v>1256</v>
      </c>
    </row>
    <row r="315" spans="1:12">
      <c r="A315" s="45">
        <v>303</v>
      </c>
      <c r="B315" s="46">
        <v>1</v>
      </c>
      <c r="C315" s="46">
        <v>1</v>
      </c>
      <c r="D315" s="46">
        <v>28.8</v>
      </c>
      <c r="E315" s="47" t="str">
        <f>HYPERLINK("http://srs.ebi.ac.uk/srs7bin/cgi-bin/wgetz?-id+m_RJ1KrMXG+-e+%5Bipi-AllText:IPI00873222*%5D","IPI00873222")</f>
        <v>IPI00873222</v>
      </c>
      <c r="F315" s="47" t="str">
        <f>HYPERLINK("http://apropos.mcw.edu/ipi/IPI00873222","annotation link")</f>
        <v>annotation link</v>
      </c>
      <c r="G315" s="48" t="s">
        <v>2843</v>
      </c>
      <c r="H315" s="46" t="s">
        <v>2844</v>
      </c>
      <c r="I315" s="46" t="s">
        <v>2845</v>
      </c>
      <c r="J315" s="46" t="s">
        <v>2846</v>
      </c>
      <c r="K315" s="46" t="s">
        <v>2847</v>
      </c>
      <c r="L315" s="46" t="s">
        <v>2848</v>
      </c>
    </row>
    <row r="316" spans="1:12">
      <c r="A316" s="45">
        <v>304</v>
      </c>
      <c r="B316" s="46">
        <v>1</v>
      </c>
      <c r="C316" s="46">
        <v>1</v>
      </c>
      <c r="D316" s="46">
        <v>11.3</v>
      </c>
      <c r="E316" s="47" t="str">
        <f>HYPERLINK("http://srs.ebi.ac.uk/srs7bin/cgi-bin/wgetz?-id+m_RJ1KrMXG+-e+%5Bipi-AllText:IPI00001639*%5D","IPI00001639")</f>
        <v>IPI00001639</v>
      </c>
      <c r="F316" s="47" t="str">
        <f>HYPERLINK("http://apropos.mcw.edu/ipi/IPI00001639","annotation link")</f>
        <v>annotation link</v>
      </c>
      <c r="G316" s="48" t="s">
        <v>2849</v>
      </c>
      <c r="H316" s="46" t="s">
        <v>2850</v>
      </c>
      <c r="I316" s="46" t="s">
        <v>2851</v>
      </c>
      <c r="J316" s="46" t="s">
        <v>2852</v>
      </c>
      <c r="K316" s="46" t="s">
        <v>2853</v>
      </c>
      <c r="L316" s="46" t="s">
        <v>2854</v>
      </c>
    </row>
    <row r="317" spans="1:12">
      <c r="A317" s="45">
        <v>305</v>
      </c>
      <c r="B317" s="46">
        <v>1</v>
      </c>
      <c r="C317" s="46">
        <v>1</v>
      </c>
      <c r="D317" s="46">
        <v>20.2</v>
      </c>
      <c r="E317" s="47" t="str">
        <f>HYPERLINK("http://srs.ebi.ac.uk/srs7bin/cgi-bin/wgetz?-id+m_RJ1KrMXG+-e+%5Bipi-AllText:IPI00788240*%5D","IPI00788240")</f>
        <v>IPI00788240</v>
      </c>
      <c r="F317" s="47" t="str">
        <f>HYPERLINK("http://apropos.mcw.edu/ipi/IPI00788240","annotation link")</f>
        <v>annotation link</v>
      </c>
      <c r="G317" s="48" t="s">
        <v>2855</v>
      </c>
      <c r="H317" s="46" t="s">
        <v>2856</v>
      </c>
      <c r="I317" s="46" t="s">
        <v>2857</v>
      </c>
      <c r="J317" s="46" t="s">
        <v>1256</v>
      </c>
      <c r="K317" s="46" t="s">
        <v>1256</v>
      </c>
      <c r="L317" s="46" t="s">
        <v>1256</v>
      </c>
    </row>
    <row r="318" spans="1:12">
      <c r="A318" s="45">
        <v>306</v>
      </c>
      <c r="B318" s="46">
        <v>1</v>
      </c>
      <c r="C318" s="46">
        <v>1</v>
      </c>
      <c r="D318" s="46">
        <v>13.2</v>
      </c>
      <c r="E318" s="47" t="str">
        <f>HYPERLINK("http://srs.ebi.ac.uk/srs7bin/cgi-bin/wgetz?-id+m_RJ1KrMXG+-e+%5Bipi-AllText:IPI00031397*%5D","IPI00031397")</f>
        <v>IPI00031397</v>
      </c>
      <c r="F318" s="47" t="str">
        <f>HYPERLINK("http://apropos.mcw.edu/ipi/IPI00031397","annotation link")</f>
        <v>annotation link</v>
      </c>
      <c r="G318" s="48" t="s">
        <v>2858</v>
      </c>
      <c r="H318" s="46" t="s">
        <v>2859</v>
      </c>
      <c r="I318" s="46" t="s">
        <v>2860</v>
      </c>
      <c r="J318" s="46" t="s">
        <v>2861</v>
      </c>
      <c r="K318" s="46" t="s">
        <v>2862</v>
      </c>
      <c r="L318" s="46" t="s">
        <v>2863</v>
      </c>
    </row>
    <row r="319" spans="1:12">
      <c r="A319" s="45">
        <v>307</v>
      </c>
      <c r="B319" s="46">
        <v>1</v>
      </c>
      <c r="C319" s="46">
        <v>1</v>
      </c>
      <c r="D319" s="46">
        <v>8</v>
      </c>
      <c r="E319" s="47" t="str">
        <f>HYPERLINK("http://srs.ebi.ac.uk/srs7bin/cgi-bin/wgetz?-id+m_RJ1KrMXG+-e+%5Bipi-AllText:IPI00555978*%5D","IPI00555978")</f>
        <v>IPI00555978</v>
      </c>
      <c r="F319" s="47" t="str">
        <f>HYPERLINK("http://apropos.mcw.edu/ipi/IPI00555978","annotation link")</f>
        <v>annotation link</v>
      </c>
      <c r="G319" s="48" t="s">
        <v>2864</v>
      </c>
      <c r="H319" s="46" t="s">
        <v>2865</v>
      </c>
      <c r="I319" s="46" t="s">
        <v>2866</v>
      </c>
      <c r="J319" s="46" t="s">
        <v>2867</v>
      </c>
      <c r="K319" s="46" t="s">
        <v>2868</v>
      </c>
      <c r="L319" s="46" t="s">
        <v>1256</v>
      </c>
    </row>
    <row r="320" spans="1:12">
      <c r="A320" s="45">
        <v>308</v>
      </c>
      <c r="B320" s="46">
        <v>1</v>
      </c>
      <c r="C320" s="46">
        <v>1</v>
      </c>
      <c r="D320" s="46">
        <v>35.6</v>
      </c>
      <c r="E320" s="47" t="str">
        <f>HYPERLINK("http://srs.ebi.ac.uk/srs7bin/cgi-bin/wgetz?-id+m_RJ1KrMXG+-e+%5Bipi-AllText:IPI00029468*%5D","IPI00029468")</f>
        <v>IPI00029468</v>
      </c>
      <c r="F320" s="47" t="str">
        <f>HYPERLINK("http://apropos.mcw.edu/ipi/IPI00029468","annotation link")</f>
        <v>annotation link</v>
      </c>
      <c r="G320" s="48" t="s">
        <v>2869</v>
      </c>
      <c r="H320" s="46" t="s">
        <v>2870</v>
      </c>
      <c r="I320" s="46" t="s">
        <v>2871</v>
      </c>
      <c r="J320" s="46" t="s">
        <v>2872</v>
      </c>
      <c r="K320" s="46" t="s">
        <v>1256</v>
      </c>
      <c r="L320" s="46" t="s">
        <v>2873</v>
      </c>
    </row>
    <row r="321" spans="1:12">
      <c r="A321" s="45">
        <v>309</v>
      </c>
      <c r="B321" s="46">
        <v>1</v>
      </c>
      <c r="C321" s="46">
        <v>1</v>
      </c>
      <c r="D321" s="46">
        <v>58.3</v>
      </c>
      <c r="E321" s="47" t="str">
        <f>HYPERLINK("http://srs.ebi.ac.uk/srs7bin/cgi-bin/wgetz?-id+m_RJ1KrMXG+-e+%5Bipi-AllText:IPI00453473*%5D","IPI00453473")</f>
        <v>IPI00453473</v>
      </c>
      <c r="F321" s="47" t="str">
        <f>HYPERLINK("http://apropos.mcw.edu/ipi/IPI00453473","annotation link")</f>
        <v>annotation link</v>
      </c>
      <c r="G321" s="48" t="s">
        <v>2874</v>
      </c>
      <c r="H321" s="46" t="s">
        <v>2875</v>
      </c>
      <c r="I321" s="46" t="s">
        <v>2876</v>
      </c>
      <c r="J321" s="46" t="s">
        <v>2877</v>
      </c>
      <c r="K321" s="46" t="s">
        <v>2878</v>
      </c>
      <c r="L321" s="46" t="s">
        <v>2879</v>
      </c>
    </row>
    <row r="322" spans="1:12">
      <c r="A322" s="45">
        <v>310</v>
      </c>
      <c r="B322" s="46">
        <v>1</v>
      </c>
      <c r="C322" s="46">
        <v>1</v>
      </c>
      <c r="D322" s="46">
        <v>20.8</v>
      </c>
      <c r="E322" s="47" t="str">
        <f>HYPERLINK("http://srs.ebi.ac.uk/srs7bin/cgi-bin/wgetz?-id+m_RJ1KrMXG+-e+%5Bipi-AllText:IPI00022388*%5D","IPI00022388")</f>
        <v>IPI00022388</v>
      </c>
      <c r="F322" s="47" t="str">
        <f>HYPERLINK("http://apropos.mcw.edu/ipi/IPI00022388","annotation link")</f>
        <v>annotation link</v>
      </c>
      <c r="G322" s="48" t="s">
        <v>2880</v>
      </c>
      <c r="H322" s="46" t="s">
        <v>2881</v>
      </c>
      <c r="I322" s="46" t="s">
        <v>2882</v>
      </c>
      <c r="J322" s="46" t="s">
        <v>2883</v>
      </c>
      <c r="K322" s="46" t="s">
        <v>1256</v>
      </c>
      <c r="L322" s="46" t="s">
        <v>2884</v>
      </c>
    </row>
    <row r="323" spans="1:12">
      <c r="A323" s="45">
        <v>311</v>
      </c>
      <c r="B323" s="46">
        <v>1</v>
      </c>
      <c r="C323" s="46">
        <v>1</v>
      </c>
      <c r="D323" s="46">
        <v>32.200000000000003</v>
      </c>
      <c r="E323" s="47" t="str">
        <f>HYPERLINK("http://srs.ebi.ac.uk/srs7bin/cgi-bin/wgetz?-id+m_RJ1KrMXG+-e+%5Bipi-AllText:IPI00007694*%5D","IPI00007694")</f>
        <v>IPI00007694</v>
      </c>
      <c r="F323" s="47" t="str">
        <f>HYPERLINK("http://apropos.mcw.edu/ipi/IPI00007694","annotation link")</f>
        <v>annotation link</v>
      </c>
      <c r="G323" s="48" t="s">
        <v>2885</v>
      </c>
      <c r="H323" s="46" t="s">
        <v>2886</v>
      </c>
      <c r="I323" s="46" t="s">
        <v>2887</v>
      </c>
      <c r="J323" s="46" t="s">
        <v>2888</v>
      </c>
      <c r="K323" s="46" t="s">
        <v>1256</v>
      </c>
      <c r="L323" s="46" t="s">
        <v>1256</v>
      </c>
    </row>
    <row r="324" spans="1:12">
      <c r="A324" s="45">
        <v>312</v>
      </c>
      <c r="B324" s="46">
        <v>1</v>
      </c>
      <c r="C324" s="46">
        <v>1</v>
      </c>
      <c r="D324" s="46">
        <v>51.6</v>
      </c>
      <c r="E324" s="47" t="str">
        <f>HYPERLINK("http://srs.ebi.ac.uk/srs7bin/cgi-bin/wgetz?-id+m_RJ1KrMXG+-e+%5Bipi-AllText:IPI00018352*%5D","IPI00018352")</f>
        <v>IPI00018352</v>
      </c>
      <c r="F324" s="47" t="str">
        <f>HYPERLINK("http://apropos.mcw.edu/ipi/IPI00018352","annotation link")</f>
        <v>annotation link</v>
      </c>
      <c r="G324" s="48" t="s">
        <v>2889</v>
      </c>
      <c r="H324" s="46" t="s">
        <v>2890</v>
      </c>
      <c r="I324" s="46" t="s">
        <v>2891</v>
      </c>
      <c r="J324" s="46" t="s">
        <v>2892</v>
      </c>
      <c r="K324" s="46" t="s">
        <v>2893</v>
      </c>
      <c r="L324" s="46" t="s">
        <v>2894</v>
      </c>
    </row>
    <row r="325" spans="1:12">
      <c r="A325" s="45">
        <v>313</v>
      </c>
      <c r="B325" s="46">
        <v>1</v>
      </c>
      <c r="C325" s="46">
        <v>1</v>
      </c>
      <c r="D325" s="46">
        <v>17.5</v>
      </c>
      <c r="E325" s="47" t="str">
        <f>HYPERLINK("http://srs.ebi.ac.uk/srs7bin/cgi-bin/wgetz?-id+m_RJ1KrMXG+-e+%5Bipi-AllText:IPI00215637*%5D","IPI00215637")</f>
        <v>IPI00215637</v>
      </c>
      <c r="F325" s="47" t="str">
        <f>HYPERLINK("http://apropos.mcw.edu/ipi/IPI00215637","annotation link")</f>
        <v>annotation link</v>
      </c>
      <c r="G325" s="48" t="s">
        <v>2895</v>
      </c>
      <c r="H325" s="46" t="s">
        <v>2896</v>
      </c>
      <c r="I325" s="46" t="s">
        <v>2897</v>
      </c>
      <c r="J325" s="46" t="s">
        <v>2898</v>
      </c>
      <c r="K325" s="46" t="s">
        <v>2899</v>
      </c>
      <c r="L325" s="46" t="s">
        <v>2900</v>
      </c>
    </row>
    <row r="326" spans="1:12">
      <c r="A326" s="45">
        <v>314</v>
      </c>
      <c r="B326" s="46">
        <v>1</v>
      </c>
      <c r="C326" s="46">
        <v>1</v>
      </c>
      <c r="D326" s="46">
        <v>11.8</v>
      </c>
      <c r="E326" s="47" t="str">
        <f>HYPERLINK("http://srs.ebi.ac.uk/srs7bin/cgi-bin/wgetz?-id+m_RJ1KrMXG+-e+%5Bipi-AllText:IPI00640524*%5D","IPI00640524")</f>
        <v>IPI00640524</v>
      </c>
      <c r="F326" s="47" t="str">
        <f>HYPERLINK("http://apropos.mcw.edu/ipi/IPI00640524","annotation link")</f>
        <v>annotation link</v>
      </c>
      <c r="G326" s="48" t="s">
        <v>2901</v>
      </c>
      <c r="H326" s="46" t="s">
        <v>2902</v>
      </c>
      <c r="I326" s="46" t="s">
        <v>2903</v>
      </c>
      <c r="J326" s="46" t="s">
        <v>1256</v>
      </c>
      <c r="K326" s="46" t="s">
        <v>2904</v>
      </c>
      <c r="L326" s="46" t="s">
        <v>1256</v>
      </c>
    </row>
    <row r="327" spans="1:12">
      <c r="A327" s="45">
        <v>315</v>
      </c>
      <c r="B327" s="46">
        <v>1</v>
      </c>
      <c r="C327" s="46">
        <v>1</v>
      </c>
      <c r="D327" s="46">
        <v>42.2</v>
      </c>
      <c r="E327" s="47" t="str">
        <f>HYPERLINK("http://srs.ebi.ac.uk/srs7bin/cgi-bin/wgetz?-id+m_RJ1KrMXG+-e+%5Bipi-AllText:IPI00219153*%5D","IPI00219153")</f>
        <v>IPI00219153</v>
      </c>
      <c r="F327" s="47" t="str">
        <f>HYPERLINK("http://apropos.mcw.edu/ipi/IPI00219153","annotation link")</f>
        <v>annotation link</v>
      </c>
      <c r="G327" s="48" t="s">
        <v>2905</v>
      </c>
      <c r="H327" s="46" t="s">
        <v>2906</v>
      </c>
      <c r="I327" s="46" t="s">
        <v>2907</v>
      </c>
      <c r="J327" s="46" t="s">
        <v>2908</v>
      </c>
      <c r="K327" s="46" t="s">
        <v>2909</v>
      </c>
      <c r="L327" s="46" t="s">
        <v>2910</v>
      </c>
    </row>
    <row r="328" spans="1:12">
      <c r="A328" s="45">
        <v>316</v>
      </c>
      <c r="B328" s="46">
        <v>1</v>
      </c>
      <c r="C328" s="46">
        <v>1</v>
      </c>
      <c r="D328" s="46">
        <v>71.7</v>
      </c>
      <c r="E328" s="47" t="str">
        <f>HYPERLINK("http://srs.ebi.ac.uk/srs7bin/cgi-bin/wgetz?-id+m_RJ1KrMXG+-e+%5Bipi-AllText:IPI00022977*%5D","IPI00022977")</f>
        <v>IPI00022977</v>
      </c>
      <c r="F328" s="47" t="str">
        <f>HYPERLINK("http://apropos.mcw.edu/ipi/IPI00022977","annotation link")</f>
        <v>annotation link</v>
      </c>
      <c r="G328" s="48" t="s">
        <v>2911</v>
      </c>
      <c r="H328" s="46" t="s">
        <v>2912</v>
      </c>
      <c r="I328" s="46" t="s">
        <v>2913</v>
      </c>
      <c r="J328" s="46" t="s">
        <v>2914</v>
      </c>
      <c r="K328" s="46" t="s">
        <v>2915</v>
      </c>
      <c r="L328" s="46" t="s">
        <v>2916</v>
      </c>
    </row>
    <row r="329" spans="1:12">
      <c r="A329" s="45">
        <v>317</v>
      </c>
      <c r="B329" s="46">
        <v>1</v>
      </c>
      <c r="C329" s="46">
        <v>1</v>
      </c>
      <c r="D329" s="46">
        <v>16.8</v>
      </c>
      <c r="E329" s="47" t="str">
        <f>HYPERLINK("http://srs.ebi.ac.uk/srs7bin/cgi-bin/wgetz?-id+m_RJ1KrMXG+-e+%5Bipi-AllText:IPI00295832*%5D","IPI00295832")</f>
        <v>IPI00295832</v>
      </c>
      <c r="F329" s="47" t="str">
        <f>HYPERLINK("http://apropos.mcw.edu/ipi/IPI00295832","annotation link")</f>
        <v>annotation link</v>
      </c>
      <c r="G329" s="48" t="s">
        <v>2917</v>
      </c>
      <c r="H329" s="46" t="s">
        <v>2918</v>
      </c>
      <c r="I329" s="46" t="s">
        <v>2919</v>
      </c>
      <c r="J329" s="46" t="s">
        <v>2920</v>
      </c>
      <c r="K329" s="46" t="s">
        <v>2921</v>
      </c>
      <c r="L329" s="46" t="s">
        <v>2922</v>
      </c>
    </row>
    <row r="330" spans="1:12">
      <c r="A330" s="45">
        <v>318</v>
      </c>
      <c r="B330" s="46">
        <v>1</v>
      </c>
      <c r="C330" s="46">
        <v>1</v>
      </c>
      <c r="D330" s="46">
        <v>32</v>
      </c>
      <c r="E330" s="47" t="str">
        <f>HYPERLINK("http://srs.ebi.ac.uk/srs7bin/cgi-bin/wgetz?-id+m_RJ1KrMXG+-e+%5Bipi-AllText:IPI00019884*%5D","IPI00019884")</f>
        <v>IPI00019884</v>
      </c>
      <c r="F330" s="47" t="str">
        <f>HYPERLINK("http://apropos.mcw.edu/ipi/IPI00019884","annotation link")</f>
        <v>annotation link</v>
      </c>
      <c r="G330" s="48" t="s">
        <v>2923</v>
      </c>
      <c r="H330" s="46" t="s">
        <v>2924</v>
      </c>
      <c r="I330" s="46" t="s">
        <v>2925</v>
      </c>
      <c r="J330" s="46" t="s">
        <v>2926</v>
      </c>
      <c r="K330" s="46" t="s">
        <v>2927</v>
      </c>
      <c r="L330" s="46" t="s">
        <v>2928</v>
      </c>
    </row>
    <row r="331" spans="1:12">
      <c r="A331" s="45">
        <v>319</v>
      </c>
      <c r="B331" s="46">
        <v>1</v>
      </c>
      <c r="C331" s="46">
        <v>1</v>
      </c>
      <c r="D331" s="46">
        <v>75.7</v>
      </c>
      <c r="E331" s="47" t="str">
        <f>HYPERLINK("http://srs.ebi.ac.uk/srs7bin/cgi-bin/wgetz?-id+m_RJ1KrMXG+-e+%5Bipi-AllText:IPI00023598*%5D","IPI00023598")</f>
        <v>IPI00023598</v>
      </c>
      <c r="F331" s="47" t="str">
        <f>HYPERLINK("http://apropos.mcw.edu/ipi/IPI00023598","annotation link")</f>
        <v>annotation link</v>
      </c>
      <c r="G331" s="48" t="s">
        <v>2929</v>
      </c>
      <c r="H331" s="46" t="s">
        <v>2930</v>
      </c>
      <c r="I331" s="46" t="s">
        <v>2931</v>
      </c>
      <c r="J331" s="46" t="s">
        <v>2932</v>
      </c>
      <c r="K331" s="46" t="s">
        <v>1256</v>
      </c>
      <c r="L331" s="46" t="s">
        <v>2933</v>
      </c>
    </row>
    <row r="332" spans="1:12">
      <c r="A332" s="45">
        <v>320</v>
      </c>
      <c r="B332" s="46">
        <v>1</v>
      </c>
      <c r="C332" s="46">
        <v>1</v>
      </c>
      <c r="D332" s="46">
        <v>21.2</v>
      </c>
      <c r="E332" s="47" t="str">
        <f>HYPERLINK("http://srs.ebi.ac.uk/srs7bin/cgi-bin/wgetz?-id+m_RJ1KrMXG+-e+%5Bipi-AllText:IPI00021751*%5D","IPI00021751")</f>
        <v>IPI00021751</v>
      </c>
      <c r="F332" s="47" t="str">
        <f>HYPERLINK("http://apropos.mcw.edu/ipi/IPI00021751","annotation link")</f>
        <v>annotation link</v>
      </c>
      <c r="G332" s="48" t="s">
        <v>2934</v>
      </c>
      <c r="H332" s="46" t="s">
        <v>2935</v>
      </c>
      <c r="I332" s="46" t="s">
        <v>2936</v>
      </c>
      <c r="J332" s="46" t="s">
        <v>2937</v>
      </c>
      <c r="K332" s="46" t="s">
        <v>2938</v>
      </c>
      <c r="L332" s="46" t="s">
        <v>2939</v>
      </c>
    </row>
    <row r="333" spans="1:12">
      <c r="A333" s="45">
        <v>321</v>
      </c>
      <c r="B333" s="46">
        <v>1</v>
      </c>
      <c r="C333" s="46">
        <v>1</v>
      </c>
      <c r="D333" s="46">
        <v>12.6</v>
      </c>
      <c r="E333" s="47" t="str">
        <f>HYPERLINK("http://srs.ebi.ac.uk/srs7bin/cgi-bin/wgetz?-id+m_RJ1KrMXG+-e+%5Bipi-AllText:IPI00021091*%5D","IPI00021091")</f>
        <v>IPI00021091</v>
      </c>
      <c r="F333" s="47" t="str">
        <f>HYPERLINK("http://apropos.mcw.edu/ipi/IPI00021091","annotation link")</f>
        <v>annotation link</v>
      </c>
      <c r="G333" s="48" t="s">
        <v>2940</v>
      </c>
      <c r="H333" s="46" t="s">
        <v>2941</v>
      </c>
      <c r="I333" s="46" t="s">
        <v>2942</v>
      </c>
      <c r="J333" s="46" t="s">
        <v>2943</v>
      </c>
      <c r="K333" s="46" t="s">
        <v>2944</v>
      </c>
      <c r="L333" s="46" t="s">
        <v>1256</v>
      </c>
    </row>
    <row r="334" spans="1:12">
      <c r="A334" s="45">
        <v>322</v>
      </c>
      <c r="B334" s="46">
        <v>1</v>
      </c>
      <c r="C334" s="46">
        <v>1</v>
      </c>
      <c r="D334" s="46">
        <v>31.1</v>
      </c>
      <c r="E334" s="47" t="str">
        <f>HYPERLINK("http://srs.ebi.ac.uk/srs7bin/cgi-bin/wgetz?-id+m_RJ1KrMXG+-e+%5Bipi-AllText:IPI00016621*%5D","IPI00016621")</f>
        <v>IPI00016621</v>
      </c>
      <c r="F334" s="47" t="str">
        <f>HYPERLINK("http://apropos.mcw.edu/ipi/IPI00016621","annotation link")</f>
        <v>annotation link</v>
      </c>
      <c r="G334" s="48" t="s">
        <v>2945</v>
      </c>
      <c r="H334" s="46" t="s">
        <v>2946</v>
      </c>
      <c r="I334" s="46" t="s">
        <v>2947</v>
      </c>
      <c r="J334" s="46" t="s">
        <v>2948</v>
      </c>
      <c r="K334" s="46" t="s">
        <v>2949</v>
      </c>
      <c r="L334" s="46" t="s">
        <v>2950</v>
      </c>
    </row>
    <row r="335" spans="1:12">
      <c r="A335" s="45">
        <v>323</v>
      </c>
      <c r="B335" s="46">
        <v>1</v>
      </c>
      <c r="C335" s="46">
        <v>1</v>
      </c>
      <c r="D335" s="46">
        <v>43.1</v>
      </c>
      <c r="E335" s="47" t="str">
        <f>HYPERLINK("http://srs.ebi.ac.uk/srs7bin/cgi-bin/wgetz?-id+m_RJ1KrMXG+-e+%5Bipi-AllText:IPI00007682*%5D","IPI00007682")</f>
        <v>IPI00007682</v>
      </c>
      <c r="F335" s="47" t="str">
        <f>HYPERLINK("http://apropos.mcw.edu/ipi/IPI00007682","annotation link")</f>
        <v>annotation link</v>
      </c>
      <c r="G335" s="48" t="s">
        <v>2951</v>
      </c>
      <c r="H335" s="46" t="s">
        <v>2952</v>
      </c>
      <c r="I335" s="46" t="s">
        <v>2953</v>
      </c>
      <c r="J335" s="46" t="s">
        <v>2954</v>
      </c>
      <c r="K335" s="46" t="s">
        <v>1256</v>
      </c>
      <c r="L335" s="46" t="s">
        <v>2955</v>
      </c>
    </row>
    <row r="336" spans="1:12">
      <c r="A336" s="45">
        <v>324</v>
      </c>
      <c r="B336" s="46">
        <v>1</v>
      </c>
      <c r="C336" s="46">
        <v>1</v>
      </c>
      <c r="D336" s="46">
        <v>24.7</v>
      </c>
      <c r="E336" s="47" t="str">
        <f>HYPERLINK("http://srs.ebi.ac.uk/srs7bin/cgi-bin/wgetz?-id+m_RJ1KrMXG+-e+%5Bipi-AllText:IPI00479760*%5D","IPI00479760")</f>
        <v>IPI00479760</v>
      </c>
      <c r="F336" s="47" t="str">
        <f>HYPERLINK("http://apropos.mcw.edu/ipi/IPI00479760","annotation link")</f>
        <v>annotation link</v>
      </c>
      <c r="G336" s="48" t="s">
        <v>2956</v>
      </c>
      <c r="H336" s="46" t="s">
        <v>2957</v>
      </c>
      <c r="I336" s="46" t="s">
        <v>2958</v>
      </c>
      <c r="J336" s="46" t="s">
        <v>2959</v>
      </c>
      <c r="K336" s="46" t="s">
        <v>2960</v>
      </c>
      <c r="L336" s="46" t="s">
        <v>2961</v>
      </c>
    </row>
    <row r="337" spans="1:12">
      <c r="A337" s="45">
        <v>325</v>
      </c>
      <c r="B337" s="46">
        <v>1</v>
      </c>
      <c r="C337" s="46">
        <v>1</v>
      </c>
      <c r="D337" s="46">
        <v>45.9</v>
      </c>
      <c r="E337" s="47" t="str">
        <f>HYPERLINK("http://srs.ebi.ac.uk/srs7bin/cgi-bin/wgetz?-id+m_RJ1KrMXG+-e+%5Bipi-AllText:IPI00640817*%5D","IPI00640817")</f>
        <v>IPI00640817</v>
      </c>
      <c r="F337" s="47" t="str">
        <f>HYPERLINK("http://apropos.mcw.edu/ipi/IPI00640817","annotation link")</f>
        <v>annotation link</v>
      </c>
      <c r="G337" s="48" t="s">
        <v>2962</v>
      </c>
      <c r="H337" s="46" t="s">
        <v>2963</v>
      </c>
      <c r="I337" s="46" t="s">
        <v>2964</v>
      </c>
      <c r="J337" s="46" t="s">
        <v>2965</v>
      </c>
      <c r="K337" s="46" t="s">
        <v>2966</v>
      </c>
      <c r="L337" s="46" t="s">
        <v>2967</v>
      </c>
    </row>
    <row r="338" spans="1:12">
      <c r="A338" s="45">
        <v>326</v>
      </c>
      <c r="B338" s="46">
        <v>1</v>
      </c>
      <c r="C338" s="46">
        <v>1</v>
      </c>
      <c r="D338" s="46">
        <v>24.3</v>
      </c>
      <c r="E338" s="47" t="str">
        <f>HYPERLINK("http://srs.ebi.ac.uk/srs7bin/cgi-bin/wgetz?-id+m_RJ1KrMXG+-e+%5Bipi-AllText:IPI00007765*%5D","IPI00007765")</f>
        <v>IPI00007765</v>
      </c>
      <c r="F338" s="47" t="str">
        <f>HYPERLINK("http://apropos.mcw.edu/ipi/IPI00007765","annotation link")</f>
        <v>annotation link</v>
      </c>
      <c r="G338" s="48" t="s">
        <v>2968</v>
      </c>
      <c r="H338" s="46" t="s">
        <v>2969</v>
      </c>
      <c r="I338" s="46" t="s">
        <v>2970</v>
      </c>
      <c r="J338" s="46" t="s">
        <v>2971</v>
      </c>
      <c r="K338" s="46" t="s">
        <v>2972</v>
      </c>
      <c r="L338" s="46" t="s">
        <v>2973</v>
      </c>
    </row>
    <row r="339" spans="1:12">
      <c r="A339" s="45">
        <v>327</v>
      </c>
      <c r="B339" s="46">
        <v>1</v>
      </c>
      <c r="C339" s="46">
        <v>1</v>
      </c>
      <c r="D339" s="46">
        <v>29.8</v>
      </c>
      <c r="E339" s="47" t="str">
        <f>HYPERLINK("http://srs.ebi.ac.uk/srs7bin/cgi-bin/wgetz?-id+m_RJ1KrMXG+-e+%5Bipi-AllText:IPI00014424*%5D","IPI00014424")</f>
        <v>IPI00014424</v>
      </c>
      <c r="F339" s="47" t="str">
        <f>HYPERLINK("http://apropos.mcw.edu/ipi/IPI00014424","annotation link")</f>
        <v>annotation link</v>
      </c>
      <c r="G339" s="48" t="s">
        <v>2974</v>
      </c>
      <c r="H339" s="46" t="s">
        <v>2975</v>
      </c>
      <c r="I339" s="46" t="s">
        <v>2976</v>
      </c>
      <c r="J339" s="46" t="s">
        <v>2977</v>
      </c>
      <c r="K339" s="46" t="s">
        <v>1256</v>
      </c>
      <c r="L339" s="46" t="s">
        <v>2978</v>
      </c>
    </row>
    <row r="340" spans="1:12">
      <c r="A340" s="45">
        <v>328</v>
      </c>
      <c r="B340" s="46">
        <v>1</v>
      </c>
      <c r="C340" s="46">
        <v>1</v>
      </c>
      <c r="D340" s="46">
        <v>25.6</v>
      </c>
      <c r="E340" s="47" t="str">
        <f>HYPERLINK("http://srs.ebi.ac.uk/srs7bin/cgi-bin/wgetz?-id+m_RJ1KrMXG+-e+%5Bipi-AllText:IPI00017292*%5D","IPI00017292")</f>
        <v>IPI00017292</v>
      </c>
      <c r="F340" s="47" t="str">
        <f>HYPERLINK("http://apropos.mcw.edu/ipi/IPI00017292","annotation link")</f>
        <v>annotation link</v>
      </c>
      <c r="G340" s="48" t="s">
        <v>2979</v>
      </c>
      <c r="H340" s="46" t="s">
        <v>2980</v>
      </c>
      <c r="I340" s="46" t="s">
        <v>2981</v>
      </c>
      <c r="J340" s="46" t="s">
        <v>2982</v>
      </c>
      <c r="K340" s="46" t="s">
        <v>2983</v>
      </c>
      <c r="L340" s="46" t="s">
        <v>1256</v>
      </c>
    </row>
    <row r="341" spans="1:12">
      <c r="A341" s="45">
        <v>329</v>
      </c>
      <c r="B341" s="46">
        <v>1</v>
      </c>
      <c r="C341" s="46">
        <v>1</v>
      </c>
      <c r="D341" s="46">
        <v>30.8</v>
      </c>
      <c r="E341" s="47" t="str">
        <f>HYPERLINK("http://srs.ebi.ac.uk/srs7bin/cgi-bin/wgetz?-id+m_RJ1KrMXG+-e+%5Bipi-AllText:IPI00306301*%5D","IPI00306301")</f>
        <v>IPI00306301</v>
      </c>
      <c r="F341" s="47" t="str">
        <f>HYPERLINK("http://apropos.mcw.edu/ipi/IPI00306301","annotation link")</f>
        <v>annotation link</v>
      </c>
      <c r="G341" s="48" t="s">
        <v>2984</v>
      </c>
      <c r="H341" s="46" t="s">
        <v>2985</v>
      </c>
      <c r="I341" s="46" t="s">
        <v>2986</v>
      </c>
      <c r="J341" s="46" t="s">
        <v>2987</v>
      </c>
      <c r="K341" s="46" t="s">
        <v>2988</v>
      </c>
      <c r="L341" s="46" t="s">
        <v>2989</v>
      </c>
    </row>
    <row r="342" spans="1:12">
      <c r="A342" s="45">
        <v>330</v>
      </c>
      <c r="B342" s="46">
        <v>1</v>
      </c>
      <c r="C342" s="46">
        <v>1</v>
      </c>
      <c r="D342" s="46">
        <v>20.3</v>
      </c>
      <c r="E342" s="47" t="str">
        <f>HYPERLINK("http://srs.ebi.ac.uk/srs7bin/cgi-bin/wgetz?-id+m_RJ1KrMXG+-e+%5Bipi-AllText:IPI00105598*%5D","IPI00105598")</f>
        <v>IPI00105598</v>
      </c>
      <c r="F342" s="47" t="str">
        <f>HYPERLINK("http://apropos.mcw.edu/ipi/IPI00105598","annotation link")</f>
        <v>annotation link</v>
      </c>
      <c r="G342" s="48" t="s">
        <v>2990</v>
      </c>
      <c r="H342" s="46" t="s">
        <v>2991</v>
      </c>
      <c r="I342" s="46" t="s">
        <v>2992</v>
      </c>
      <c r="J342" s="46" t="s">
        <v>2993</v>
      </c>
      <c r="K342" s="46" t="s">
        <v>2994</v>
      </c>
      <c r="L342" s="46" t="s">
        <v>2995</v>
      </c>
    </row>
    <row r="343" spans="1:12">
      <c r="A343" s="45">
        <v>331</v>
      </c>
      <c r="B343" s="46">
        <v>1</v>
      </c>
      <c r="C343" s="46">
        <v>1</v>
      </c>
      <c r="D343" s="46">
        <v>61.4</v>
      </c>
      <c r="E343" s="47" t="str">
        <f>HYPERLINK("http://srs.ebi.ac.uk/srs7bin/cgi-bin/wgetz?-id+m_RJ1KrMXG+-e+%5Bipi-AllText:IPI00006451*%5D","IPI00006451")</f>
        <v>IPI00006451</v>
      </c>
      <c r="F343" s="47" t="str">
        <f>HYPERLINK("http://apropos.mcw.edu/ipi/IPI00006451","annotation link")</f>
        <v>annotation link</v>
      </c>
      <c r="G343" s="48" t="s">
        <v>2996</v>
      </c>
      <c r="H343" s="46" t="s">
        <v>2997</v>
      </c>
      <c r="I343" s="46" t="s">
        <v>2998</v>
      </c>
      <c r="J343" s="46" t="s">
        <v>2999</v>
      </c>
      <c r="K343" s="46" t="s">
        <v>3000</v>
      </c>
      <c r="L343" s="46" t="s">
        <v>3001</v>
      </c>
    </row>
    <row r="344" spans="1:12">
      <c r="A344" s="45">
        <v>332</v>
      </c>
      <c r="B344" s="46">
        <v>1</v>
      </c>
      <c r="C344" s="46">
        <v>1</v>
      </c>
      <c r="D344" s="46">
        <v>36.4</v>
      </c>
      <c r="E344" s="47" t="str">
        <f>HYPERLINK("http://srs.ebi.ac.uk/srs7bin/cgi-bin/wgetz?-id+m_RJ1KrMXG+-e+%5Bipi-AllText:IPI00297779*%5D","IPI00297779")</f>
        <v>IPI00297779</v>
      </c>
      <c r="F344" s="47" t="str">
        <f>HYPERLINK("http://apropos.mcw.edu/ipi/IPI00297779","annotation link")</f>
        <v>annotation link</v>
      </c>
      <c r="G344" s="48" t="s">
        <v>3002</v>
      </c>
      <c r="H344" s="46" t="s">
        <v>3003</v>
      </c>
      <c r="I344" s="46" t="s">
        <v>3004</v>
      </c>
      <c r="J344" s="46" t="s">
        <v>3005</v>
      </c>
      <c r="K344" s="46" t="s">
        <v>3006</v>
      </c>
      <c r="L344" s="46" t="s">
        <v>3007</v>
      </c>
    </row>
    <row r="345" spans="1:12">
      <c r="A345" s="45">
        <v>333</v>
      </c>
      <c r="B345" s="46">
        <v>1</v>
      </c>
      <c r="C345" s="46">
        <v>1</v>
      </c>
      <c r="D345" s="46">
        <v>22.6</v>
      </c>
      <c r="E345" s="47" t="str">
        <f>HYPERLINK("http://srs.ebi.ac.uk/srs7bin/cgi-bin/wgetz?-id+m_RJ1KrMXG+-e+%5Bipi-AllText:IPI00218271*%5D","IPI00218271")</f>
        <v>IPI00218271</v>
      </c>
      <c r="F345" s="47" t="str">
        <f>HYPERLINK("http://apropos.mcw.edu/ipi/IPI00218271","annotation link")</f>
        <v>annotation link</v>
      </c>
      <c r="G345" s="48" t="s">
        <v>3008</v>
      </c>
      <c r="H345" s="46" t="s">
        <v>3009</v>
      </c>
      <c r="I345" s="46" t="s">
        <v>3010</v>
      </c>
      <c r="J345" s="46" t="s">
        <v>3011</v>
      </c>
      <c r="K345" s="46" t="s">
        <v>1256</v>
      </c>
      <c r="L345" s="46" t="s">
        <v>1256</v>
      </c>
    </row>
    <row r="346" spans="1:12">
      <c r="A346" s="45">
        <v>334</v>
      </c>
      <c r="B346" s="46">
        <v>1</v>
      </c>
      <c r="C346" s="46">
        <v>1</v>
      </c>
      <c r="D346" s="46">
        <v>27.6</v>
      </c>
      <c r="E346" s="47" t="str">
        <f>HYPERLINK("http://srs.ebi.ac.uk/srs7bin/cgi-bin/wgetz?-id+m_RJ1KrMXG+-e+%5Bipi-AllText:IPI00017726*%5D","IPI00017726")</f>
        <v>IPI00017726</v>
      </c>
      <c r="F346" s="47" t="str">
        <f>HYPERLINK("http://apropos.mcw.edu/ipi/IPI00017726","annotation link")</f>
        <v>annotation link</v>
      </c>
      <c r="G346" s="48" t="s">
        <v>3012</v>
      </c>
      <c r="H346" s="46" t="s">
        <v>3013</v>
      </c>
      <c r="I346" s="46" t="s">
        <v>3014</v>
      </c>
      <c r="J346" s="46" t="s">
        <v>3015</v>
      </c>
      <c r="K346" s="46" t="s">
        <v>3016</v>
      </c>
      <c r="L346" s="46" t="s">
        <v>1256</v>
      </c>
    </row>
    <row r="347" spans="1:12">
      <c r="A347" s="45">
        <v>335</v>
      </c>
      <c r="B347" s="46">
        <v>1</v>
      </c>
      <c r="C347" s="46">
        <v>1</v>
      </c>
      <c r="D347" s="46">
        <v>15.5</v>
      </c>
      <c r="E347" s="47" t="str">
        <f>HYPERLINK("http://srs.ebi.ac.uk/srs7bin/cgi-bin/wgetz?-id+m_RJ1KrMXG+-e+%5Bipi-AllText:IPI00180625*%5D","IPI00180625")</f>
        <v>IPI00180625</v>
      </c>
      <c r="F347" s="47" t="str">
        <f>HYPERLINK("http://apropos.mcw.edu/ipi/IPI00180625","annotation link")</f>
        <v>annotation link</v>
      </c>
      <c r="G347" s="48" t="s">
        <v>2357</v>
      </c>
      <c r="H347" s="46" t="s">
        <v>3017</v>
      </c>
      <c r="I347" s="46" t="s">
        <v>3018</v>
      </c>
      <c r="J347" s="46" t="s">
        <v>3019</v>
      </c>
      <c r="K347" s="46" t="s">
        <v>1256</v>
      </c>
      <c r="L347" s="46" t="s">
        <v>1256</v>
      </c>
    </row>
    <row r="348" spans="1:12">
      <c r="A348" s="45">
        <v>336</v>
      </c>
      <c r="B348" s="46">
        <v>1</v>
      </c>
      <c r="C348" s="46">
        <v>1</v>
      </c>
      <c r="D348" s="46">
        <v>21.8</v>
      </c>
      <c r="E348" s="47" t="str">
        <f>HYPERLINK("http://srs.ebi.ac.uk/srs7bin/cgi-bin/wgetz?-id+m_RJ1KrMXG+-e+%5Bipi-AllText:IPI00007675*%5D","IPI00007675")</f>
        <v>IPI00007675</v>
      </c>
      <c r="F348" s="47" t="str">
        <f>HYPERLINK("http://apropos.mcw.edu/ipi/IPI00007675","annotation link")</f>
        <v>annotation link</v>
      </c>
      <c r="G348" s="48" t="s">
        <v>3020</v>
      </c>
      <c r="H348" s="46" t="s">
        <v>3021</v>
      </c>
      <c r="I348" s="46" t="s">
        <v>3022</v>
      </c>
      <c r="J348" s="46" t="s">
        <v>3023</v>
      </c>
      <c r="K348" s="46" t="s">
        <v>3024</v>
      </c>
      <c r="L348" s="46" t="s">
        <v>3025</v>
      </c>
    </row>
    <row r="349" spans="1:12">
      <c r="A349" s="45">
        <v>337</v>
      </c>
      <c r="B349" s="46">
        <v>1</v>
      </c>
      <c r="C349" s="46">
        <v>1</v>
      </c>
      <c r="D349" s="46">
        <v>28.4</v>
      </c>
      <c r="E349" s="47" t="str">
        <f>HYPERLINK("http://srs.ebi.ac.uk/srs7bin/cgi-bin/wgetz?-id+m_RJ1KrMXG+-e+%5Bipi-AllText:IPI00385449*%5D","IPI00385449")</f>
        <v>IPI00385449</v>
      </c>
      <c r="F349" s="47" t="str">
        <f>HYPERLINK("http://apropos.mcw.edu/ipi/IPI00385449","annotation link")</f>
        <v>annotation link</v>
      </c>
      <c r="G349" s="48" t="s">
        <v>3026</v>
      </c>
      <c r="H349" s="46" t="s">
        <v>3027</v>
      </c>
      <c r="I349" s="46" t="s">
        <v>3028</v>
      </c>
      <c r="J349" s="46" t="s">
        <v>3029</v>
      </c>
      <c r="K349" s="46" t="s">
        <v>3030</v>
      </c>
      <c r="L349" s="46" t="s">
        <v>3031</v>
      </c>
    </row>
    <row r="350" spans="1:12">
      <c r="A350" s="45">
        <v>338</v>
      </c>
      <c r="B350" s="46">
        <v>1</v>
      </c>
      <c r="C350" s="46">
        <v>1</v>
      </c>
      <c r="D350" s="46">
        <v>28.8</v>
      </c>
      <c r="E350" s="47" t="str">
        <f>HYPERLINK("http://srs.ebi.ac.uk/srs7bin/cgi-bin/wgetz?-id+m_RJ1KrMXG+-e+%5Bipi-AllText:IPI00410060*%5D","IPI00410060")</f>
        <v>IPI00410060</v>
      </c>
      <c r="F350" s="47" t="str">
        <f>HYPERLINK("http://apropos.mcw.edu/ipi/IPI00410060","annotation link")</f>
        <v>annotation link</v>
      </c>
      <c r="G350" s="48" t="s">
        <v>3032</v>
      </c>
      <c r="H350" s="46" t="s">
        <v>3033</v>
      </c>
      <c r="I350" s="46" t="s">
        <v>3034</v>
      </c>
      <c r="J350" s="46" t="s">
        <v>3035</v>
      </c>
      <c r="K350" s="46" t="s">
        <v>1256</v>
      </c>
      <c r="L350" s="46" t="s">
        <v>1256</v>
      </c>
    </row>
    <row r="351" spans="1:12">
      <c r="A351" s="45">
        <v>339</v>
      </c>
      <c r="B351" s="46">
        <v>1</v>
      </c>
      <c r="C351" s="46">
        <v>1</v>
      </c>
      <c r="D351" s="46">
        <v>25</v>
      </c>
      <c r="E351" s="47" t="str">
        <f>HYPERLINK("http://srs.ebi.ac.uk/srs7bin/cgi-bin/wgetz?-id+m_RJ1KrMXG+-e+%5Bipi-AllText:IPI00218918*%5D","IPI00218918")</f>
        <v>IPI00218918</v>
      </c>
      <c r="F351" s="47" t="str">
        <f>HYPERLINK("http://apropos.mcw.edu/ipi/IPI00218918","annotation link")</f>
        <v>annotation link</v>
      </c>
      <c r="G351" s="48" t="s">
        <v>3036</v>
      </c>
      <c r="H351" s="46" t="s">
        <v>3037</v>
      </c>
      <c r="I351" s="46" t="s">
        <v>3038</v>
      </c>
      <c r="J351" s="46" t="s">
        <v>3039</v>
      </c>
      <c r="K351" s="46" t="s">
        <v>3040</v>
      </c>
      <c r="L351" s="46" t="s">
        <v>3041</v>
      </c>
    </row>
    <row r="352" spans="1:12">
      <c r="A352" s="45">
        <v>340</v>
      </c>
      <c r="B352" s="46">
        <v>1</v>
      </c>
      <c r="C352" s="46">
        <v>1</v>
      </c>
      <c r="D352" s="46">
        <v>22.7</v>
      </c>
      <c r="E352" s="47" t="str">
        <f>HYPERLINK("http://srs.ebi.ac.uk/srs7bin/cgi-bin/wgetz?-id+m_RJ1KrMXG+-e+%5Bipi-AllText:IPI00019171*%5D","IPI00019171")</f>
        <v>IPI00019171</v>
      </c>
      <c r="F352" s="47" t="str">
        <f>HYPERLINK("http://apropos.mcw.edu/ipi/IPI00019171","annotation link")</f>
        <v>annotation link</v>
      </c>
      <c r="G352" s="48" t="s">
        <v>3042</v>
      </c>
      <c r="H352" s="46" t="s">
        <v>3043</v>
      </c>
      <c r="I352" s="46" t="s">
        <v>3044</v>
      </c>
      <c r="J352" s="46" t="s">
        <v>3045</v>
      </c>
      <c r="K352" s="46" t="s">
        <v>3046</v>
      </c>
      <c r="L352" s="46" t="s">
        <v>3047</v>
      </c>
    </row>
    <row r="353" spans="1:12">
      <c r="A353" s="45">
        <v>341</v>
      </c>
      <c r="B353" s="46">
        <v>1</v>
      </c>
      <c r="C353" s="46">
        <v>1</v>
      </c>
      <c r="D353" s="46">
        <v>8.1999999999999993</v>
      </c>
      <c r="E353" s="47" t="str">
        <f>HYPERLINK("http://srs.ebi.ac.uk/srs7bin/cgi-bin/wgetz?-id+m_RJ1KrMXG+-e+%5Bipi-AllText:IPI00017283*%5D","IPI00017283")</f>
        <v>IPI00017283</v>
      </c>
      <c r="F353" s="47" t="str">
        <f>HYPERLINK("http://apropos.mcw.edu/ipi/IPI00017283","annotation link")</f>
        <v>annotation link</v>
      </c>
      <c r="G353" s="48" t="s">
        <v>3048</v>
      </c>
      <c r="H353" s="46" t="s">
        <v>3049</v>
      </c>
      <c r="I353" s="46" t="s">
        <v>3050</v>
      </c>
      <c r="J353" s="46" t="s">
        <v>3051</v>
      </c>
      <c r="K353" s="46" t="s">
        <v>3052</v>
      </c>
      <c r="L353" s="46" t="s">
        <v>3053</v>
      </c>
    </row>
    <row r="354" spans="1:12">
      <c r="A354" s="45">
        <v>342</v>
      </c>
      <c r="B354" s="46">
        <v>1</v>
      </c>
      <c r="C354" s="46">
        <v>1</v>
      </c>
      <c r="D354" s="46">
        <v>71.599999999999994</v>
      </c>
      <c r="E354" s="47" t="str">
        <f>HYPERLINK("http://srs.ebi.ac.uk/srs7bin/cgi-bin/wgetz?-id+m_RJ1KrMXG+-e+%5Bipi-AllText:IPI00791316*%5D","IPI00791316")</f>
        <v>IPI00791316</v>
      </c>
      <c r="F354" s="47" t="str">
        <f>HYPERLINK("http://apropos.mcw.edu/ipi/IPI00791316","annotation link")</f>
        <v>annotation link</v>
      </c>
      <c r="G354" s="48" t="s">
        <v>3054</v>
      </c>
      <c r="H354" s="46" t="s">
        <v>3055</v>
      </c>
      <c r="I354" s="46" t="s">
        <v>3056</v>
      </c>
      <c r="J354" s="46" t="s">
        <v>3057</v>
      </c>
      <c r="K354" s="46" t="s">
        <v>3058</v>
      </c>
      <c r="L354" s="46" t="s">
        <v>3059</v>
      </c>
    </row>
    <row r="355" spans="1:12">
      <c r="A355" s="45">
        <v>343</v>
      </c>
      <c r="B355" s="46">
        <v>1</v>
      </c>
      <c r="C355" s="46">
        <v>1</v>
      </c>
      <c r="D355" s="46">
        <v>39.1</v>
      </c>
      <c r="E355" s="47" t="str">
        <f>HYPERLINK("http://srs.ebi.ac.uk/srs7bin/cgi-bin/wgetz?-id+m_RJ1KrMXG+-e+%5Bipi-AllText:IPI00029184*%5D","IPI00029184")</f>
        <v>IPI00029184</v>
      </c>
      <c r="F355" s="47" t="str">
        <f>HYPERLINK("http://apropos.mcw.edu/ipi/IPI00029184","annotation link")</f>
        <v>annotation link</v>
      </c>
      <c r="G355" s="48" t="s">
        <v>3060</v>
      </c>
      <c r="H355" s="46" t="s">
        <v>3061</v>
      </c>
      <c r="I355" s="46" t="s">
        <v>3062</v>
      </c>
      <c r="J355" s="46" t="s">
        <v>3063</v>
      </c>
      <c r="K355" s="46" t="s">
        <v>3064</v>
      </c>
      <c r="L355" s="46" t="s">
        <v>3065</v>
      </c>
    </row>
    <row r="356" spans="1:12">
      <c r="A356" s="45">
        <v>344</v>
      </c>
      <c r="B356" s="46">
        <v>1</v>
      </c>
      <c r="C356" s="46">
        <v>1</v>
      </c>
      <c r="D356" s="46">
        <v>30.5</v>
      </c>
      <c r="E356" s="47" t="str">
        <f>HYPERLINK("http://srs.ebi.ac.uk/srs7bin/cgi-bin/wgetz?-id+m_RJ1KrMXG+-e+%5Bipi-AllText:IPI00456623*%5D","IPI00456623")</f>
        <v>IPI00456623</v>
      </c>
      <c r="F356" s="47" t="str">
        <f>HYPERLINK("http://apropos.mcw.edu/ipi/IPI00456623","annotation link")</f>
        <v>annotation link</v>
      </c>
      <c r="G356" s="48" t="s">
        <v>3066</v>
      </c>
      <c r="H356" s="46" t="s">
        <v>3067</v>
      </c>
      <c r="I356" s="46" t="s">
        <v>3068</v>
      </c>
      <c r="J356" s="46" t="s">
        <v>3069</v>
      </c>
      <c r="K356" s="46" t="s">
        <v>3070</v>
      </c>
      <c r="L356" s="46" t="s">
        <v>1256</v>
      </c>
    </row>
    <row r="357" spans="1:12">
      <c r="A357" s="45">
        <v>345</v>
      </c>
      <c r="B357" s="46">
        <v>1</v>
      </c>
      <c r="C357" s="46">
        <v>1</v>
      </c>
      <c r="D357" s="46">
        <v>18.399999999999999</v>
      </c>
      <c r="E357" s="47" t="str">
        <f>HYPERLINK("http://srs.ebi.ac.uk/srs7bin/cgi-bin/wgetz?-id+m_RJ1KrMXG+-e+%5Bipi-AllText:IPI00003370*%5D","IPI00003370")</f>
        <v>IPI00003370</v>
      </c>
      <c r="F357" s="47" t="str">
        <f>HYPERLINK("http://apropos.mcw.edu/ipi/IPI00003370","annotation link")</f>
        <v>annotation link</v>
      </c>
      <c r="G357" s="48" t="s">
        <v>3071</v>
      </c>
      <c r="H357" s="46" t="s">
        <v>3072</v>
      </c>
      <c r="I357" s="46" t="s">
        <v>3073</v>
      </c>
      <c r="J357" s="46" t="s">
        <v>3074</v>
      </c>
      <c r="K357" s="46" t="s">
        <v>3075</v>
      </c>
      <c r="L357" s="46" t="s">
        <v>1256</v>
      </c>
    </row>
    <row r="358" spans="1:12">
      <c r="A358" s="45">
        <v>346</v>
      </c>
      <c r="B358" s="46">
        <v>1</v>
      </c>
      <c r="C358" s="46">
        <v>1</v>
      </c>
      <c r="D358" s="46">
        <v>26.7</v>
      </c>
      <c r="E358" s="47" t="str">
        <f>HYPERLINK("http://srs.ebi.ac.uk/srs7bin/cgi-bin/wgetz?-id+m_RJ1KrMXG+-e+%5Bipi-AllText:IPI00289499*%5D","IPI00289499")</f>
        <v>IPI00289499</v>
      </c>
      <c r="F358" s="47" t="str">
        <f>HYPERLINK("http://apropos.mcw.edu/ipi/IPI00289499","annotation link")</f>
        <v>annotation link</v>
      </c>
      <c r="G358" s="48" t="s">
        <v>3076</v>
      </c>
      <c r="H358" s="46" t="s">
        <v>3077</v>
      </c>
      <c r="I358" s="46" t="s">
        <v>3078</v>
      </c>
      <c r="J358" s="46" t="s">
        <v>3079</v>
      </c>
      <c r="K358" s="46" t="s">
        <v>3080</v>
      </c>
      <c r="L358" s="46" t="s">
        <v>3081</v>
      </c>
    </row>
    <row r="359" spans="1:12">
      <c r="A359" s="45">
        <v>347</v>
      </c>
      <c r="B359" s="46">
        <v>1</v>
      </c>
      <c r="C359" s="46">
        <v>1</v>
      </c>
      <c r="D359" s="46">
        <v>26.9</v>
      </c>
      <c r="E359" s="47" t="str">
        <f>HYPERLINK("http://srs.ebi.ac.uk/srs7bin/cgi-bin/wgetz?-id+m_RJ1KrMXG+-e+%5Bipi-AllText:IPI00871221*%5D","IPI00871221")</f>
        <v>IPI00871221</v>
      </c>
      <c r="F359" s="47" t="str">
        <f>HYPERLINK("http://apropos.mcw.edu/ipi/IPI00871221","annotation link")</f>
        <v>annotation link</v>
      </c>
      <c r="G359" s="48" t="s">
        <v>3082</v>
      </c>
      <c r="H359" s="46" t="s">
        <v>3083</v>
      </c>
      <c r="I359" s="46" t="s">
        <v>3084</v>
      </c>
      <c r="J359" s="46" t="s">
        <v>3085</v>
      </c>
      <c r="K359" s="46" t="s">
        <v>3086</v>
      </c>
      <c r="L359" s="46" t="s">
        <v>1256</v>
      </c>
    </row>
    <row r="360" spans="1:12">
      <c r="A360" s="45">
        <v>348</v>
      </c>
      <c r="B360" s="46">
        <v>1</v>
      </c>
      <c r="C360" s="46">
        <v>1</v>
      </c>
      <c r="D360" s="46">
        <v>47.1</v>
      </c>
      <c r="E360" s="47" t="str">
        <f>HYPERLINK("http://srs.ebi.ac.uk/srs7bin/cgi-bin/wgetz?-id+m_RJ1KrMXG+-e+%5Bipi-AllText:IPI00003348*%5D","IPI00003348")</f>
        <v>IPI00003348</v>
      </c>
      <c r="F360" s="47" t="str">
        <f>HYPERLINK("http://apropos.mcw.edu/ipi/IPI00003348","annotation link")</f>
        <v>annotation link</v>
      </c>
      <c r="G360" s="48" t="s">
        <v>3087</v>
      </c>
      <c r="H360" s="46" t="s">
        <v>3088</v>
      </c>
      <c r="I360" s="46" t="s">
        <v>3089</v>
      </c>
      <c r="J360" s="46" t="s">
        <v>3090</v>
      </c>
      <c r="K360" s="46" t="s">
        <v>3091</v>
      </c>
      <c r="L360" s="46" t="s">
        <v>3092</v>
      </c>
    </row>
    <row r="361" spans="1:12">
      <c r="A361" s="45">
        <v>349</v>
      </c>
      <c r="B361" s="46">
        <v>1</v>
      </c>
      <c r="C361" s="46">
        <v>1</v>
      </c>
      <c r="D361" s="46">
        <v>14.3</v>
      </c>
      <c r="E361" s="47" t="str">
        <f>HYPERLINK("http://srs.ebi.ac.uk/srs7bin/cgi-bin/wgetz?-id+m_RJ1KrMXG+-e+%5Bipi-AllText:IPI00291868*%5D","IPI00291868")</f>
        <v>IPI00291868</v>
      </c>
      <c r="F361" s="47" t="str">
        <f>HYPERLINK("http://apropos.mcw.edu/ipi/IPI00291868","annotation link")</f>
        <v>annotation link</v>
      </c>
      <c r="G361" s="48" t="s">
        <v>3093</v>
      </c>
      <c r="H361" s="46" t="s">
        <v>3094</v>
      </c>
      <c r="I361" s="46" t="s">
        <v>3095</v>
      </c>
      <c r="J361" s="46" t="s">
        <v>3096</v>
      </c>
      <c r="K361" s="46" t="s">
        <v>3097</v>
      </c>
      <c r="L361" s="46" t="s">
        <v>3098</v>
      </c>
    </row>
    <row r="362" spans="1:12">
      <c r="A362" s="45">
        <v>350</v>
      </c>
      <c r="B362" s="46">
        <v>1</v>
      </c>
      <c r="C362" s="46">
        <v>1</v>
      </c>
      <c r="D362" s="46">
        <v>32</v>
      </c>
      <c r="E362" s="47" t="str">
        <f>HYPERLINK("http://srs.ebi.ac.uk/srs7bin/cgi-bin/wgetz?-id+m_RJ1KrMXG+-e+%5Bipi-AllText:IPI00289159*%5D","IPI00289159")</f>
        <v>IPI00289159</v>
      </c>
      <c r="F362" s="47" t="str">
        <f>HYPERLINK("http://apropos.mcw.edu/ipi/IPI00289159","annotation link")</f>
        <v>annotation link</v>
      </c>
      <c r="G362" s="48" t="s">
        <v>3099</v>
      </c>
      <c r="H362" s="46" t="s">
        <v>3100</v>
      </c>
      <c r="I362" s="46" t="s">
        <v>3101</v>
      </c>
      <c r="J362" s="46" t="s">
        <v>3102</v>
      </c>
      <c r="K362" s="46" t="s">
        <v>3103</v>
      </c>
      <c r="L362" s="46" t="s">
        <v>1256</v>
      </c>
    </row>
    <row r="363" spans="1:12">
      <c r="A363" s="45">
        <v>351</v>
      </c>
      <c r="B363" s="46">
        <v>1</v>
      </c>
      <c r="C363" s="46">
        <v>1</v>
      </c>
      <c r="D363" s="46">
        <v>16.7</v>
      </c>
      <c r="E363" s="47" t="str">
        <f>HYPERLINK("http://srs.ebi.ac.uk/srs7bin/cgi-bin/wgetz?-id+m_RJ1KrMXG+-e+%5Bipi-AllText:IPI00022648*%5D","IPI00022648")</f>
        <v>IPI00022648</v>
      </c>
      <c r="F363" s="47" t="str">
        <f>HYPERLINK("http://apropos.mcw.edu/ipi/IPI00022648","annotation link")</f>
        <v>annotation link</v>
      </c>
      <c r="G363" s="48" t="s">
        <v>3104</v>
      </c>
      <c r="H363" s="46" t="s">
        <v>3105</v>
      </c>
      <c r="I363" s="46" t="s">
        <v>3106</v>
      </c>
      <c r="J363" s="46" t="s">
        <v>3107</v>
      </c>
      <c r="K363" s="46" t="s">
        <v>3108</v>
      </c>
      <c r="L363" s="46" t="s">
        <v>3109</v>
      </c>
    </row>
    <row r="364" spans="1:12">
      <c r="A364" s="45">
        <v>352</v>
      </c>
      <c r="B364" s="46">
        <v>1</v>
      </c>
      <c r="C364" s="46">
        <v>1</v>
      </c>
      <c r="D364" s="46">
        <v>57.2</v>
      </c>
      <c r="E364" s="47" t="str">
        <f>HYPERLINK("http://srs.ebi.ac.uk/srs7bin/cgi-bin/wgetz?-id+m_RJ1KrMXG+-e+%5Bipi-AllText:IPI00871932*%5D","IPI00871932")</f>
        <v>IPI00871932</v>
      </c>
      <c r="F364" s="47" t="str">
        <f>HYPERLINK("http://apropos.mcw.edu/ipi/IPI00871932","annotation link")</f>
        <v>annotation link</v>
      </c>
      <c r="G364" s="48" t="s">
        <v>3110</v>
      </c>
      <c r="H364" s="46" t="s">
        <v>3111</v>
      </c>
      <c r="I364" s="46" t="s">
        <v>3112</v>
      </c>
      <c r="J364" s="46" t="s">
        <v>3113</v>
      </c>
      <c r="K364" s="46" t="s">
        <v>1256</v>
      </c>
      <c r="L364" s="46" t="s">
        <v>1256</v>
      </c>
    </row>
    <row r="365" spans="1:12">
      <c r="A365" s="45">
        <v>353</v>
      </c>
      <c r="B365" s="46">
        <v>1</v>
      </c>
      <c r="C365" s="46">
        <v>1</v>
      </c>
      <c r="D365" s="46">
        <v>18.100000000000001</v>
      </c>
      <c r="E365" s="47" t="str">
        <f>HYPERLINK("http://srs.ebi.ac.uk/srs7bin/cgi-bin/wgetz?-id+m_RJ1KrMXG+-e+%5Bipi-AllText:IPI00029009*%5D","IPI00029009")</f>
        <v>IPI00029009</v>
      </c>
      <c r="F365" s="47" t="str">
        <f>HYPERLINK("http://apropos.mcw.edu/ipi/IPI00029009","annotation link")</f>
        <v>annotation link</v>
      </c>
      <c r="G365" s="48" t="s">
        <v>3114</v>
      </c>
      <c r="H365" s="46" t="s">
        <v>3115</v>
      </c>
      <c r="I365" s="46" t="s">
        <v>3116</v>
      </c>
      <c r="J365" s="46" t="s">
        <v>3117</v>
      </c>
      <c r="K365" s="46" t="s">
        <v>3118</v>
      </c>
      <c r="L365" s="46" t="s">
        <v>3119</v>
      </c>
    </row>
    <row r="366" spans="1:12">
      <c r="A366" s="45">
        <v>354</v>
      </c>
      <c r="B366" s="46">
        <v>1</v>
      </c>
      <c r="C366" s="46">
        <v>1</v>
      </c>
      <c r="D366" s="46">
        <v>51.9</v>
      </c>
      <c r="E366" s="47" t="str">
        <f>HYPERLINK("http://srs.ebi.ac.uk/srs7bin/cgi-bin/wgetz?-id+m_RJ1KrMXG+-e+%5Bipi-AllText:IPI00027107*%5D","IPI00027107")</f>
        <v>IPI00027107</v>
      </c>
      <c r="F366" s="47" t="str">
        <f>HYPERLINK("http://apropos.mcw.edu/ipi/IPI00027107","annotation link")</f>
        <v>annotation link</v>
      </c>
      <c r="G366" s="48" t="s">
        <v>3120</v>
      </c>
      <c r="H366" s="46" t="s">
        <v>3121</v>
      </c>
      <c r="I366" s="46" t="s">
        <v>3122</v>
      </c>
      <c r="J366" s="46" t="s">
        <v>3123</v>
      </c>
      <c r="K366" s="46" t="s">
        <v>1256</v>
      </c>
      <c r="L366" s="46" t="s">
        <v>3124</v>
      </c>
    </row>
    <row r="367" spans="1:12">
      <c r="A367" s="45">
        <v>355</v>
      </c>
      <c r="B367" s="46">
        <v>1</v>
      </c>
      <c r="C367" s="46">
        <v>1</v>
      </c>
      <c r="D367" s="46">
        <v>32.5</v>
      </c>
      <c r="E367" s="47" t="str">
        <f>HYPERLINK("http://srs.ebi.ac.uk/srs7bin/cgi-bin/wgetz?-id+m_RJ1KrMXG+-e+%5Bipi-AllText:IPI00027342*%5D","IPI00027342")</f>
        <v>IPI00027342</v>
      </c>
      <c r="F367" s="47" t="str">
        <f>HYPERLINK("http://apropos.mcw.edu/ipi/IPI00027342","annotation link")</f>
        <v>annotation link</v>
      </c>
      <c r="G367" s="48" t="s">
        <v>3125</v>
      </c>
      <c r="H367" s="46" t="s">
        <v>3126</v>
      </c>
      <c r="I367" s="46" t="s">
        <v>3127</v>
      </c>
      <c r="J367" s="46" t="s">
        <v>3128</v>
      </c>
      <c r="K367" s="46" t="s">
        <v>3129</v>
      </c>
      <c r="L367" s="46" t="s">
        <v>3130</v>
      </c>
    </row>
    <row r="368" spans="1:12">
      <c r="A368" s="45">
        <v>356</v>
      </c>
      <c r="B368" s="46">
        <v>1</v>
      </c>
      <c r="C368" s="46">
        <v>1</v>
      </c>
      <c r="D368" s="46">
        <v>32.6</v>
      </c>
      <c r="E368" s="47" t="str">
        <f>HYPERLINK("http://srs.ebi.ac.uk/srs7bin/cgi-bin/wgetz?-id+m_RJ1KrMXG+-e+%5Bipi-AllText:IPI00025796*%5D","IPI00025796")</f>
        <v>IPI00025796</v>
      </c>
      <c r="F368" s="47" t="str">
        <f>HYPERLINK("http://apropos.mcw.edu/ipi/IPI00025796","annotation link")</f>
        <v>annotation link</v>
      </c>
      <c r="G368" s="48" t="s">
        <v>3131</v>
      </c>
      <c r="H368" s="46" t="s">
        <v>1392</v>
      </c>
      <c r="I368" s="46" t="s">
        <v>3132</v>
      </c>
      <c r="J368" s="46" t="s">
        <v>3133</v>
      </c>
      <c r="K368" s="46" t="s">
        <v>3134</v>
      </c>
      <c r="L368" s="46" t="s">
        <v>3135</v>
      </c>
    </row>
    <row r="369" spans="1:12">
      <c r="A369" s="45">
        <v>357</v>
      </c>
      <c r="B369" s="46">
        <v>1</v>
      </c>
      <c r="C369" s="46">
        <v>1</v>
      </c>
      <c r="D369" s="46">
        <v>15.7</v>
      </c>
      <c r="E369" s="47" t="str">
        <f>HYPERLINK("http://srs.ebi.ac.uk/srs7bin/cgi-bin/wgetz?-id+m_RJ1KrMXG+-e+%5Bipi-AllText:IPI00658202*%5D","IPI00658202")</f>
        <v>IPI00658202</v>
      </c>
      <c r="F369" s="47" t="str">
        <f>HYPERLINK("http://apropos.mcw.edu/ipi/IPI00658202","annotation link")</f>
        <v>annotation link</v>
      </c>
      <c r="G369" s="48" t="s">
        <v>3136</v>
      </c>
      <c r="H369" s="46" t="s">
        <v>3137</v>
      </c>
      <c r="I369" s="46" t="s">
        <v>3138</v>
      </c>
      <c r="J369" s="46" t="s">
        <v>3139</v>
      </c>
      <c r="K369" s="46" t="s">
        <v>3140</v>
      </c>
      <c r="L369" s="46" t="s">
        <v>3141</v>
      </c>
    </row>
    <row r="370" spans="1:12">
      <c r="A370" s="45">
        <v>358</v>
      </c>
      <c r="B370" s="46">
        <v>1</v>
      </c>
      <c r="C370" s="46">
        <v>1</v>
      </c>
      <c r="D370" s="46">
        <v>13.6</v>
      </c>
      <c r="E370" s="47" t="str">
        <f>HYPERLINK("http://srs.ebi.ac.uk/srs7bin/cgi-bin/wgetz?-id+m_RJ1KrMXG+-e+%5Bipi-AllText:IPI00019642*%5D","IPI00019642")</f>
        <v>IPI00019642</v>
      </c>
      <c r="F370" s="47" t="str">
        <f>HYPERLINK("http://apropos.mcw.edu/ipi/IPI00019642","annotation link")</f>
        <v>annotation link</v>
      </c>
      <c r="G370" s="48" t="s">
        <v>3142</v>
      </c>
      <c r="H370" s="46" t="s">
        <v>3143</v>
      </c>
      <c r="I370" s="46" t="s">
        <v>3144</v>
      </c>
      <c r="J370" s="46" t="s">
        <v>3145</v>
      </c>
      <c r="K370" s="46" t="s">
        <v>1256</v>
      </c>
      <c r="L370" s="46" t="s">
        <v>1256</v>
      </c>
    </row>
    <row r="371" spans="1:12">
      <c r="A371" s="45">
        <v>359</v>
      </c>
      <c r="B371" s="46">
        <v>1</v>
      </c>
      <c r="C371" s="46">
        <v>1</v>
      </c>
      <c r="D371" s="46">
        <v>23.2</v>
      </c>
      <c r="E371" s="47" t="str">
        <f>HYPERLINK("http://srs.ebi.ac.uk/srs7bin/cgi-bin/wgetz?-id+m_RJ1KrMXG+-e+%5Bipi-AllText:IPI00295469*%5D","IPI00295469")</f>
        <v>IPI00295469</v>
      </c>
      <c r="F371" s="47" t="str">
        <f>HYPERLINK("http://apropos.mcw.edu/ipi/IPI00295469","annotation link")</f>
        <v>annotation link</v>
      </c>
      <c r="G371" s="48" t="s">
        <v>3146</v>
      </c>
      <c r="H371" s="46" t="s">
        <v>3147</v>
      </c>
      <c r="I371" s="46" t="s">
        <v>3148</v>
      </c>
      <c r="J371" s="46" t="s">
        <v>3149</v>
      </c>
      <c r="K371" s="46" t="s">
        <v>1256</v>
      </c>
      <c r="L371" s="46" t="s">
        <v>3150</v>
      </c>
    </row>
    <row r="372" spans="1:12">
      <c r="A372" s="45">
        <v>360</v>
      </c>
      <c r="B372" s="46">
        <v>1</v>
      </c>
      <c r="C372" s="46">
        <v>1</v>
      </c>
      <c r="D372" s="46">
        <v>21.3</v>
      </c>
      <c r="E372" s="47" t="str">
        <f>HYPERLINK("http://srs.ebi.ac.uk/srs7bin/cgi-bin/wgetz?-id+m_RJ1KrMXG+-e+%5Bipi-AllText:IPI00856100*%5D","IPI00856100")</f>
        <v>IPI00856100</v>
      </c>
      <c r="F372" s="47" t="str">
        <f>HYPERLINK("http://apropos.mcw.edu/ipi/IPI00856100","annotation link")</f>
        <v>annotation link</v>
      </c>
      <c r="G372" s="48" t="s">
        <v>3151</v>
      </c>
      <c r="H372" s="46" t="s">
        <v>3152</v>
      </c>
      <c r="I372" s="46" t="s">
        <v>3153</v>
      </c>
      <c r="J372" s="46" t="s">
        <v>3154</v>
      </c>
      <c r="K372" s="46" t="s">
        <v>3155</v>
      </c>
      <c r="L372" s="46" t="s">
        <v>1256</v>
      </c>
    </row>
    <row r="373" spans="1:12">
      <c r="A373" s="45">
        <v>361</v>
      </c>
      <c r="B373" s="46">
        <v>1</v>
      </c>
      <c r="C373" s="46">
        <v>1</v>
      </c>
      <c r="D373" s="46">
        <v>15.3</v>
      </c>
      <c r="E373" s="47" t="str">
        <f>HYPERLINK("http://srs.ebi.ac.uk/srs7bin/cgi-bin/wgetz?-id+m_RJ1KrMXG+-e+%5Bipi-AllText:IPI00299000*%5D","IPI00299000")</f>
        <v>IPI00299000</v>
      </c>
      <c r="F373" s="47" t="str">
        <f>HYPERLINK("http://apropos.mcw.edu/ipi/IPI00299000","annotation link")</f>
        <v>annotation link</v>
      </c>
      <c r="G373" s="48" t="s">
        <v>3156</v>
      </c>
      <c r="H373" s="46" t="s">
        <v>3157</v>
      </c>
      <c r="I373" s="46" t="s">
        <v>3158</v>
      </c>
      <c r="J373" s="46" t="s">
        <v>3159</v>
      </c>
      <c r="K373" s="46" t="s">
        <v>3160</v>
      </c>
      <c r="L373" s="46" t="s">
        <v>3161</v>
      </c>
    </row>
    <row r="374" spans="1:12">
      <c r="A374" s="45">
        <v>362</v>
      </c>
      <c r="B374" s="46">
        <v>1</v>
      </c>
      <c r="C374" s="46">
        <v>1</v>
      </c>
      <c r="D374" s="46">
        <v>9.9</v>
      </c>
      <c r="E374" s="47" t="str">
        <f>HYPERLINK("http://srs.ebi.ac.uk/srs7bin/cgi-bin/wgetz?-id+m_RJ1KrMXG+-e+%5Bipi-AllText:IPI00719680*%5D","IPI00719680")</f>
        <v>IPI00719680</v>
      </c>
      <c r="F374" s="47" t="str">
        <f>HYPERLINK("http://apropos.mcw.edu/ipi/IPI00719680","annotation link")</f>
        <v>annotation link</v>
      </c>
      <c r="G374" s="48" t="s">
        <v>3162</v>
      </c>
      <c r="H374" s="46" t="s">
        <v>3163</v>
      </c>
      <c r="I374" s="46" t="s">
        <v>3164</v>
      </c>
      <c r="J374" s="46" t="s">
        <v>3165</v>
      </c>
      <c r="K374" s="46" t="s">
        <v>3166</v>
      </c>
      <c r="L374" s="46" t="s">
        <v>1256</v>
      </c>
    </row>
    <row r="375" spans="1:12">
      <c r="A375" s="45">
        <v>363</v>
      </c>
      <c r="B375" s="46">
        <v>1</v>
      </c>
      <c r="C375" s="46">
        <v>1</v>
      </c>
      <c r="D375" s="46">
        <v>32.299999999999997</v>
      </c>
      <c r="E375" s="47" t="str">
        <f>HYPERLINK("http://srs.ebi.ac.uk/srs7bin/cgi-bin/wgetz?-id+m_RJ1KrMXG+-e+%5Bipi-AllText:IPI00027350*%5D","IPI00027350")</f>
        <v>IPI00027350</v>
      </c>
      <c r="F375" s="47" t="str">
        <f>HYPERLINK("http://apropos.mcw.edu/ipi/IPI00027350","annotation link")</f>
        <v>annotation link</v>
      </c>
      <c r="G375" s="48" t="s">
        <v>3167</v>
      </c>
      <c r="H375" s="46" t="s">
        <v>3168</v>
      </c>
      <c r="I375" s="46" t="s">
        <v>3169</v>
      </c>
      <c r="J375" s="46" t="s">
        <v>3170</v>
      </c>
      <c r="K375" s="46" t="s">
        <v>1256</v>
      </c>
      <c r="L375" s="46" t="s">
        <v>3171</v>
      </c>
    </row>
    <row r="376" spans="1:12">
      <c r="A376" s="45">
        <v>364</v>
      </c>
      <c r="B376" s="46">
        <v>1</v>
      </c>
      <c r="C376" s="46">
        <v>1</v>
      </c>
      <c r="D376" s="46">
        <v>20.399999999999999</v>
      </c>
      <c r="E376" s="47" t="str">
        <f>HYPERLINK("http://srs.ebi.ac.uk/srs7bin/cgi-bin/wgetz?-id+m_RJ1KrMXG+-e+%5Bipi-AllText:IPI00024539*%5D","IPI00024539")</f>
        <v>IPI00024539</v>
      </c>
      <c r="F376" s="47" t="str">
        <f>HYPERLINK("http://apropos.mcw.edu/ipi/IPI00024539","annotation link")</f>
        <v>annotation link</v>
      </c>
      <c r="G376" s="48" t="s">
        <v>3172</v>
      </c>
      <c r="H376" s="46" t="s">
        <v>3173</v>
      </c>
      <c r="I376" s="46" t="s">
        <v>3174</v>
      </c>
      <c r="J376" s="46" t="s">
        <v>3175</v>
      </c>
      <c r="K376" s="46" t="s">
        <v>3176</v>
      </c>
      <c r="L376" s="46" t="s">
        <v>3177</v>
      </c>
    </row>
    <row r="377" spans="1:12">
      <c r="A377" s="45">
        <v>365</v>
      </c>
      <c r="B377" s="46">
        <v>1</v>
      </c>
      <c r="C377" s="46">
        <v>1</v>
      </c>
      <c r="D377" s="46">
        <v>54.5</v>
      </c>
      <c r="E377" s="47" t="str">
        <f>HYPERLINK("http://srs.ebi.ac.uk/srs7bin/cgi-bin/wgetz?-id+m_RJ1KrMXG+-e+%5Bipi-AllText:IPI00027252*%5D","IPI00027252")</f>
        <v>IPI00027252</v>
      </c>
      <c r="F377" s="47" t="str">
        <f>HYPERLINK("http://apropos.mcw.edu/ipi/IPI00027252","annotation link")</f>
        <v>annotation link</v>
      </c>
      <c r="G377" s="48" t="s">
        <v>3178</v>
      </c>
      <c r="H377" s="46" t="s">
        <v>3179</v>
      </c>
      <c r="I377" s="46" t="s">
        <v>3180</v>
      </c>
      <c r="J377" s="46" t="s">
        <v>3181</v>
      </c>
      <c r="K377" s="46" t="s">
        <v>3182</v>
      </c>
      <c r="L377" s="46" t="s">
        <v>3183</v>
      </c>
    </row>
    <row r="378" spans="1:12">
      <c r="A378" s="45">
        <v>366</v>
      </c>
      <c r="B378" s="46">
        <v>1</v>
      </c>
      <c r="C378" s="46">
        <v>1</v>
      </c>
      <c r="D378" s="46">
        <v>36.299999999999997</v>
      </c>
      <c r="E378" s="47" t="str">
        <f>HYPERLINK("http://srs.ebi.ac.uk/srs7bin/cgi-bin/wgetz?-id+m_RJ1KrMXG+-e+%5Bipi-AllText:IPI00015568*%5D","IPI00015568")</f>
        <v>IPI00015568</v>
      </c>
      <c r="F378" s="47" t="str">
        <f>HYPERLINK("http://apropos.mcw.edu/ipi/IPI00015568","annotation link")</f>
        <v>annotation link</v>
      </c>
      <c r="G378" s="48" t="s">
        <v>3184</v>
      </c>
      <c r="H378" s="46" t="s">
        <v>3185</v>
      </c>
      <c r="I378" s="46" t="s">
        <v>3186</v>
      </c>
      <c r="J378" s="46" t="s">
        <v>3187</v>
      </c>
      <c r="K378" s="46" t="s">
        <v>3188</v>
      </c>
      <c r="L378" s="46" t="s">
        <v>3189</v>
      </c>
    </row>
    <row r="379" spans="1:12">
      <c r="A379" s="45">
        <v>367</v>
      </c>
      <c r="B379" s="46">
        <v>1</v>
      </c>
      <c r="C379" s="46">
        <v>1</v>
      </c>
      <c r="D379" s="46">
        <v>59.9</v>
      </c>
      <c r="E379" s="47" t="str">
        <f>HYPERLINK("http://srs.ebi.ac.uk/srs7bin/cgi-bin/wgetz?-id+m_RJ1KrMXG+-e+%5Bipi-AllText:IPI00654755*%5D","IPI00654755")</f>
        <v>IPI00654755</v>
      </c>
      <c r="F379" s="47" t="str">
        <f>HYPERLINK("http://apropos.mcw.edu/ipi/IPI00654755","annotation link")</f>
        <v>annotation link</v>
      </c>
      <c r="G379" s="48" t="s">
        <v>3190</v>
      </c>
      <c r="H379" s="46" t="s">
        <v>3191</v>
      </c>
      <c r="I379" s="46" t="s">
        <v>3192</v>
      </c>
      <c r="J379" s="46" t="s">
        <v>3193</v>
      </c>
      <c r="K379" s="46" t="s">
        <v>3194</v>
      </c>
      <c r="L379" s="46" t="s">
        <v>3195</v>
      </c>
    </row>
    <row r="380" spans="1:12">
      <c r="A380" s="45">
        <v>368</v>
      </c>
      <c r="B380" s="46">
        <v>1</v>
      </c>
      <c r="C380" s="46">
        <v>1</v>
      </c>
      <c r="D380" s="46">
        <v>14.2</v>
      </c>
      <c r="E380" s="47" t="str">
        <f>HYPERLINK("http://srs.ebi.ac.uk/srs7bin/cgi-bin/wgetz?-id+m_RJ1KrMXG+-e+%5Bipi-AllText:IPI00000105*%5D","IPI00000105")</f>
        <v>IPI00000105</v>
      </c>
      <c r="F380" s="47" t="str">
        <f>HYPERLINK("http://apropos.mcw.edu/ipi/IPI00000105","annotation link")</f>
        <v>annotation link</v>
      </c>
      <c r="G380" s="48" t="s">
        <v>3196</v>
      </c>
      <c r="H380" s="46" t="s">
        <v>3197</v>
      </c>
      <c r="I380" s="46" t="s">
        <v>3198</v>
      </c>
      <c r="J380" s="46" t="s">
        <v>3199</v>
      </c>
      <c r="K380" s="46" t="s">
        <v>1256</v>
      </c>
      <c r="L380" s="46" t="s">
        <v>3200</v>
      </c>
    </row>
    <row r="381" spans="1:12">
      <c r="A381" s="45">
        <v>369</v>
      </c>
      <c r="B381" s="46">
        <v>1</v>
      </c>
      <c r="C381" s="46">
        <v>1</v>
      </c>
      <c r="D381" s="46">
        <v>18.8</v>
      </c>
      <c r="E381" s="47" t="str">
        <f>HYPERLINK("http://srs.ebi.ac.uk/srs7bin/cgi-bin/wgetz?-id+m_RJ1KrMXG+-e+%5Bipi-AllText:IPI00015947*%5D","IPI00015947")</f>
        <v>IPI00015947</v>
      </c>
      <c r="F381" s="47" t="str">
        <f>HYPERLINK("http://apropos.mcw.edu/ipi/IPI00015947","annotation link")</f>
        <v>annotation link</v>
      </c>
      <c r="G381" s="48" t="s">
        <v>3201</v>
      </c>
      <c r="H381" s="46" t="s">
        <v>3202</v>
      </c>
      <c r="I381" s="46" t="s">
        <v>3203</v>
      </c>
      <c r="J381" s="46" t="s">
        <v>3204</v>
      </c>
      <c r="K381" s="46" t="s">
        <v>3205</v>
      </c>
      <c r="L381" s="46" t="s">
        <v>3206</v>
      </c>
    </row>
    <row r="382" spans="1:12">
      <c r="A382" s="45">
        <v>370</v>
      </c>
      <c r="B382" s="46">
        <v>1</v>
      </c>
      <c r="C382" s="46">
        <v>1</v>
      </c>
      <c r="D382" s="46">
        <v>8.5</v>
      </c>
      <c r="E382" s="47" t="str">
        <f>HYPERLINK("http://srs.ebi.ac.uk/srs7bin/cgi-bin/wgetz?-id+m_RJ1KrMXG+-e+%5Bipi-AllText:IPI00396166*%5D","IPI00396166")</f>
        <v>IPI00396166</v>
      </c>
      <c r="F382" s="47" t="str">
        <f>HYPERLINK("http://apropos.mcw.edu/ipi/IPI00396166","annotation link")</f>
        <v>annotation link</v>
      </c>
      <c r="G382" s="48" t="s">
        <v>3207</v>
      </c>
      <c r="H382" s="46" t="s">
        <v>3208</v>
      </c>
      <c r="I382" s="46" t="s">
        <v>3209</v>
      </c>
      <c r="J382" s="46" t="s">
        <v>1256</v>
      </c>
      <c r="K382" s="46" t="s">
        <v>1256</v>
      </c>
      <c r="L382" s="46" t="s">
        <v>1256</v>
      </c>
    </row>
    <row r="383" spans="1:12">
      <c r="A383" s="45">
        <v>371</v>
      </c>
      <c r="B383" s="46">
        <v>1</v>
      </c>
      <c r="C383" s="46">
        <v>1</v>
      </c>
      <c r="D383" s="46">
        <v>38</v>
      </c>
      <c r="E383" s="47" t="str">
        <f>HYPERLINK("http://srs.ebi.ac.uk/srs7bin/cgi-bin/wgetz?-id+m_RJ1KrMXG+-e+%5Bipi-AllText:IPI00008868*%5D","IPI00008868")</f>
        <v>IPI00008868</v>
      </c>
      <c r="F383" s="47" t="str">
        <f>HYPERLINK("http://apropos.mcw.edu/ipi/IPI00008868","annotation link")</f>
        <v>annotation link</v>
      </c>
      <c r="G383" s="48" t="s">
        <v>3210</v>
      </c>
      <c r="H383" s="46" t="s">
        <v>3211</v>
      </c>
      <c r="I383" s="46" t="s">
        <v>3212</v>
      </c>
      <c r="J383" s="46" t="s">
        <v>3213</v>
      </c>
      <c r="K383" s="46" t="s">
        <v>3214</v>
      </c>
      <c r="L383" s="46" t="s">
        <v>3215</v>
      </c>
    </row>
    <row r="384" spans="1:12">
      <c r="A384" s="45">
        <v>372</v>
      </c>
      <c r="B384" s="46">
        <v>1</v>
      </c>
      <c r="C384" s="46">
        <v>1</v>
      </c>
      <c r="D384" s="46">
        <v>6.1</v>
      </c>
      <c r="E384" s="47" t="str">
        <f>HYPERLINK("http://srs.ebi.ac.uk/srs7bin/cgi-bin/wgetz?-id+m_RJ1KrMXG+-e+%5Bipi-AllText:IPI00868787*%5D","IPI00868787")</f>
        <v>IPI00868787</v>
      </c>
      <c r="F384" s="47" t="str">
        <f>HYPERLINK("http://apropos.mcw.edu/ipi/IPI00868787","annotation link")</f>
        <v>annotation link</v>
      </c>
      <c r="G384" s="48" t="s">
        <v>3216</v>
      </c>
      <c r="H384" s="46" t="s">
        <v>3217</v>
      </c>
      <c r="I384" s="46" t="s">
        <v>3218</v>
      </c>
      <c r="J384" s="46" t="s">
        <v>3219</v>
      </c>
      <c r="K384" s="46" t="s">
        <v>3220</v>
      </c>
      <c r="L384" s="46" t="s">
        <v>1256</v>
      </c>
    </row>
    <row r="385" spans="1:12">
      <c r="A385" s="45">
        <v>373</v>
      </c>
      <c r="B385" s="46">
        <v>1</v>
      </c>
      <c r="C385" s="46">
        <v>1</v>
      </c>
      <c r="D385" s="46">
        <v>3</v>
      </c>
      <c r="E385" s="47" t="str">
        <f>HYPERLINK("http://srs.ebi.ac.uk/srs7bin/cgi-bin/wgetz?-id+m_RJ1KrMXG+-e+%5Bipi-AllText:IPI00216283*%5D","IPI00216283")</f>
        <v>IPI00216283</v>
      </c>
      <c r="F385" s="47" t="str">
        <f>HYPERLINK("http://apropos.mcw.edu/ipi/IPI00216283","annotation link")</f>
        <v>annotation link</v>
      </c>
      <c r="G385" s="48" t="s">
        <v>3221</v>
      </c>
      <c r="H385" s="46" t="s">
        <v>3222</v>
      </c>
      <c r="I385" s="46" t="s">
        <v>3223</v>
      </c>
      <c r="J385" s="46" t="s">
        <v>3224</v>
      </c>
      <c r="K385" s="46" t="s">
        <v>3225</v>
      </c>
      <c r="L385" s="46" t="s">
        <v>1256</v>
      </c>
    </row>
    <row r="386" spans="1:12">
      <c r="A386" s="45">
        <v>374</v>
      </c>
      <c r="B386" s="46">
        <v>1</v>
      </c>
      <c r="C386" s="46">
        <v>1</v>
      </c>
      <c r="D386" s="46">
        <v>18.399999999999999</v>
      </c>
      <c r="E386" s="47" t="str">
        <f>HYPERLINK("http://srs.ebi.ac.uk/srs7bin/cgi-bin/wgetz?-id+m_RJ1KrMXG+-e+%5Bipi-AllText:IPI00877964*%5D","IPI00877964")</f>
        <v>IPI00877964</v>
      </c>
      <c r="F386" s="47" t="str">
        <f>HYPERLINK("http://apropos.mcw.edu/ipi/IPI00877964","annotation link")</f>
        <v>annotation link</v>
      </c>
      <c r="G386" s="48" t="s">
        <v>3226</v>
      </c>
      <c r="H386" s="46" t="s">
        <v>3227</v>
      </c>
      <c r="I386" s="46" t="s">
        <v>3228</v>
      </c>
      <c r="J386" s="46" t="s">
        <v>3229</v>
      </c>
      <c r="K386" s="46" t="s">
        <v>3230</v>
      </c>
      <c r="L386" s="46" t="s">
        <v>3231</v>
      </c>
    </row>
    <row r="387" spans="1:12">
      <c r="A387" s="45">
        <v>375</v>
      </c>
      <c r="B387" s="46">
        <v>1</v>
      </c>
      <c r="C387" s="46">
        <v>1</v>
      </c>
      <c r="D387" s="46">
        <v>16.100000000000001</v>
      </c>
      <c r="E387" s="47" t="str">
        <f>HYPERLINK("http://srs.ebi.ac.uk/srs7bin/cgi-bin/wgetz?-id+m_RJ1KrMXG+-e+%5Bipi-AllText:IPI00167215*%5D","IPI00167215")</f>
        <v>IPI00167215</v>
      </c>
      <c r="F387" s="47" t="str">
        <f>HYPERLINK("http://apropos.mcw.edu/ipi/IPI00167215","annotation link")</f>
        <v>annotation link</v>
      </c>
      <c r="G387" s="48" t="s">
        <v>3232</v>
      </c>
      <c r="H387" s="46" t="s">
        <v>3233</v>
      </c>
      <c r="I387" s="46" t="s">
        <v>3234</v>
      </c>
      <c r="J387" s="46" t="s">
        <v>3235</v>
      </c>
      <c r="K387" s="46" t="s">
        <v>1256</v>
      </c>
      <c r="L387" s="46" t="s">
        <v>1256</v>
      </c>
    </row>
    <row r="388" spans="1:12">
      <c r="A388" s="45">
        <v>376</v>
      </c>
      <c r="B388" s="46">
        <v>1</v>
      </c>
      <c r="C388" s="46">
        <v>1</v>
      </c>
      <c r="D388" s="46">
        <v>27.1</v>
      </c>
      <c r="E388" s="47" t="str">
        <f>HYPERLINK("http://srs.ebi.ac.uk/srs7bin/cgi-bin/wgetz?-id+m_RJ1KrMXG+-e+%5Bipi-AllText:IPI00016801*%5D","IPI00016801")</f>
        <v>IPI00016801</v>
      </c>
      <c r="F388" s="47" t="str">
        <f>HYPERLINK("http://apropos.mcw.edu/ipi/IPI00016801","annotation link")</f>
        <v>annotation link</v>
      </c>
      <c r="G388" s="48" t="s">
        <v>3236</v>
      </c>
      <c r="H388" s="46" t="s">
        <v>3237</v>
      </c>
      <c r="I388" s="46" t="s">
        <v>3238</v>
      </c>
      <c r="J388" s="46" t="s">
        <v>3239</v>
      </c>
      <c r="K388" s="46" t="s">
        <v>3240</v>
      </c>
      <c r="L388" s="46" t="s">
        <v>3241</v>
      </c>
    </row>
    <row r="389" spans="1:12">
      <c r="A389" s="45">
        <v>377</v>
      </c>
      <c r="B389" s="46">
        <v>1</v>
      </c>
      <c r="C389" s="46">
        <v>1</v>
      </c>
      <c r="D389" s="46">
        <v>8.1999999999999993</v>
      </c>
      <c r="E389" s="47" t="str">
        <f>HYPERLINK("http://srs.ebi.ac.uk/srs7bin/cgi-bin/wgetz?-id+m_RJ1KrMXG+-e+%5Bipi-AllText:IPI00465045*%5D","IPI00465045")</f>
        <v>IPI00465045</v>
      </c>
      <c r="F389" s="47" t="str">
        <f>HYPERLINK("http://apropos.mcw.edu/ipi/IPI00465045","annotation link")</f>
        <v>annotation link</v>
      </c>
      <c r="G389" s="48" t="s">
        <v>3242</v>
      </c>
      <c r="H389" s="46" t="s">
        <v>3243</v>
      </c>
      <c r="I389" s="46" t="s">
        <v>3244</v>
      </c>
      <c r="J389" s="46" t="s">
        <v>3245</v>
      </c>
      <c r="K389" s="46" t="s">
        <v>3246</v>
      </c>
      <c r="L389" s="46" t="s">
        <v>1256</v>
      </c>
    </row>
    <row r="390" spans="1:12">
      <c r="A390" s="45">
        <v>378</v>
      </c>
      <c r="B390" s="46">
        <v>1</v>
      </c>
      <c r="C390" s="46">
        <v>1</v>
      </c>
      <c r="D390" s="46">
        <v>21.3</v>
      </c>
      <c r="E390" s="47" t="str">
        <f>HYPERLINK("http://srs.ebi.ac.uk/srs7bin/cgi-bin/wgetz?-id+m_RJ1KrMXG+-e+%5Bipi-AllText:IPI00873113*%5D","IPI00873113")</f>
        <v>IPI00873113</v>
      </c>
      <c r="F390" s="47" t="str">
        <f>HYPERLINK("http://apropos.mcw.edu/ipi/IPI00873113","annotation link")</f>
        <v>annotation link</v>
      </c>
      <c r="G390" s="48" t="s">
        <v>3247</v>
      </c>
      <c r="H390" s="46" t="s">
        <v>3248</v>
      </c>
      <c r="I390" s="46" t="s">
        <v>3249</v>
      </c>
      <c r="J390" s="46" t="s">
        <v>3250</v>
      </c>
      <c r="K390" s="46" t="s">
        <v>3251</v>
      </c>
      <c r="L390" s="46" t="s">
        <v>3252</v>
      </c>
    </row>
    <row r="391" spans="1:12">
      <c r="A391" s="45">
        <v>379</v>
      </c>
      <c r="B391" s="46">
        <v>1</v>
      </c>
      <c r="C391" s="46">
        <v>1</v>
      </c>
      <c r="D391" s="46">
        <v>9.1999999999999993</v>
      </c>
      <c r="E391" s="47" t="str">
        <f>HYPERLINK("http://srs.ebi.ac.uk/srs7bin/cgi-bin/wgetz?-id+m_RJ1KrMXG+-e+%5Bipi-AllText:IPI00107843*%5D","IPI00107843")</f>
        <v>IPI00107843</v>
      </c>
      <c r="F391" s="47" t="str">
        <f>HYPERLINK("http://apropos.mcw.edu/ipi/IPI00107843","annotation link")</f>
        <v>annotation link</v>
      </c>
      <c r="G391" s="48" t="s">
        <v>3253</v>
      </c>
      <c r="H391" s="46" t="s">
        <v>3254</v>
      </c>
      <c r="I391" s="46" t="s">
        <v>3255</v>
      </c>
      <c r="J391" s="46" t="s">
        <v>3256</v>
      </c>
      <c r="K391" s="46" t="s">
        <v>3257</v>
      </c>
      <c r="L391" s="46" t="s">
        <v>1256</v>
      </c>
    </row>
    <row r="392" spans="1:12">
      <c r="A392" s="45">
        <v>380</v>
      </c>
      <c r="B392" s="46">
        <v>1</v>
      </c>
      <c r="C392" s="46">
        <v>1</v>
      </c>
      <c r="D392" s="46">
        <v>23.9</v>
      </c>
      <c r="E392" s="47" t="str">
        <f>HYPERLINK("http://srs.ebi.ac.uk/srs7bin/cgi-bin/wgetz?-id+m_RJ1KrMXG+-e+%5Bipi-AllText:IPI00871289*%5D","IPI00871289")</f>
        <v>IPI00871289</v>
      </c>
      <c r="F392" s="47" t="str">
        <f>HYPERLINK("http://apropos.mcw.edu/ipi/IPI00871289","annotation link")</f>
        <v>annotation link</v>
      </c>
      <c r="G392" s="48" t="s">
        <v>3258</v>
      </c>
      <c r="H392" s="46" t="s">
        <v>3259</v>
      </c>
      <c r="I392" s="46" t="s">
        <v>3260</v>
      </c>
      <c r="J392" s="46" t="s">
        <v>3261</v>
      </c>
      <c r="K392" s="46" t="s">
        <v>1256</v>
      </c>
      <c r="L392" s="46" t="s">
        <v>3262</v>
      </c>
    </row>
    <row r="393" spans="1:12">
      <c r="A393" s="45">
        <v>381</v>
      </c>
      <c r="B393" s="46">
        <v>1</v>
      </c>
      <c r="C393" s="46">
        <v>1</v>
      </c>
      <c r="D393" s="46">
        <v>14.5</v>
      </c>
      <c r="E393" s="47" t="str">
        <f>HYPERLINK("http://srs.ebi.ac.uk/srs7bin/cgi-bin/wgetz?-id+m_RJ1KrMXG+-e+%5Bipi-AllText:IPI00216228*%5D","IPI00216228")</f>
        <v>IPI00216228</v>
      </c>
      <c r="F393" s="47" t="str">
        <f>HYPERLINK("http://apropos.mcw.edu/ipi/IPI00216228","annotation link")</f>
        <v>annotation link</v>
      </c>
      <c r="G393" s="48" t="s">
        <v>3263</v>
      </c>
      <c r="H393" s="46" t="s">
        <v>3264</v>
      </c>
      <c r="I393" s="46" t="s">
        <v>3265</v>
      </c>
      <c r="J393" s="46" t="s">
        <v>3266</v>
      </c>
      <c r="K393" s="46" t="s">
        <v>3267</v>
      </c>
      <c r="L393" s="46" t="s">
        <v>1256</v>
      </c>
    </row>
    <row r="394" spans="1:12">
      <c r="A394" s="45">
        <v>382</v>
      </c>
      <c r="B394" s="46">
        <v>1</v>
      </c>
      <c r="C394" s="46">
        <v>1</v>
      </c>
      <c r="D394" s="46">
        <v>75.5</v>
      </c>
      <c r="E394" s="47" t="str">
        <f>HYPERLINK("http://srs.ebi.ac.uk/srs7bin/cgi-bin/wgetz?-id+m_RJ1KrMXG+-e+%5Bipi-AllText:IPI00013475*%5D","IPI00013475")</f>
        <v>IPI00013475</v>
      </c>
      <c r="F394" s="47" t="str">
        <f>HYPERLINK("http://apropos.mcw.edu/ipi/IPI00013475","annotation link")</f>
        <v>annotation link</v>
      </c>
      <c r="G394" s="48" t="s">
        <v>3268</v>
      </c>
      <c r="H394" s="46" t="s">
        <v>3269</v>
      </c>
      <c r="I394" s="46" t="s">
        <v>3270</v>
      </c>
      <c r="J394" s="46" t="s">
        <v>3271</v>
      </c>
      <c r="K394" s="46" t="s">
        <v>3272</v>
      </c>
      <c r="L394" s="46" t="s">
        <v>3273</v>
      </c>
    </row>
    <row r="395" spans="1:12">
      <c r="A395" s="45">
        <v>383</v>
      </c>
      <c r="B395" s="46">
        <v>1</v>
      </c>
      <c r="C395" s="46">
        <v>1</v>
      </c>
      <c r="D395" s="46">
        <v>45.9</v>
      </c>
      <c r="E395" s="47" t="str">
        <f>HYPERLINK("http://srs.ebi.ac.uk/srs7bin/cgi-bin/wgetz?-id+m_RJ1KrMXG+-e+%5Bipi-AllText:IPI00029744*%5D","IPI00029744")</f>
        <v>IPI00029744</v>
      </c>
      <c r="F395" s="47" t="str">
        <f>HYPERLINK("http://apropos.mcw.edu/ipi/IPI00029744","annotation link")</f>
        <v>annotation link</v>
      </c>
      <c r="G395" s="48" t="s">
        <v>3274</v>
      </c>
      <c r="H395" s="46" t="s">
        <v>3275</v>
      </c>
      <c r="I395" s="46" t="s">
        <v>3276</v>
      </c>
      <c r="J395" s="46" t="s">
        <v>3277</v>
      </c>
      <c r="K395" s="46" t="s">
        <v>3278</v>
      </c>
      <c r="L395" s="46" t="s">
        <v>3279</v>
      </c>
    </row>
    <row r="396" spans="1:12">
      <c r="A396" s="45">
        <v>384</v>
      </c>
      <c r="B396" s="46">
        <v>1</v>
      </c>
      <c r="C396" s="46">
        <v>1</v>
      </c>
      <c r="D396" s="46">
        <v>46.7</v>
      </c>
      <c r="E396" s="47" t="str">
        <f>HYPERLINK("http://srs.ebi.ac.uk/srs7bin/cgi-bin/wgetz?-id+m_RJ1KrMXG+-e+%5Bipi-AllText:IPI00414676*%5D","IPI00414676")</f>
        <v>IPI00414676</v>
      </c>
      <c r="F396" s="47" t="str">
        <f>HYPERLINK("http://apropos.mcw.edu/ipi/IPI00414676","annotation link")</f>
        <v>annotation link</v>
      </c>
      <c r="G396" s="48" t="s">
        <v>3280</v>
      </c>
      <c r="H396" s="46" t="s">
        <v>3281</v>
      </c>
      <c r="I396" s="46" t="s">
        <v>3282</v>
      </c>
      <c r="J396" s="46" t="s">
        <v>3283</v>
      </c>
      <c r="K396" s="46" t="s">
        <v>3284</v>
      </c>
      <c r="L396" s="46" t="s">
        <v>3285</v>
      </c>
    </row>
    <row r="397" spans="1:12">
      <c r="A397" s="45">
        <v>385</v>
      </c>
      <c r="B397" s="46">
        <v>1</v>
      </c>
      <c r="C397" s="46">
        <v>1</v>
      </c>
      <c r="D397" s="46">
        <v>46.4</v>
      </c>
      <c r="E397" s="47" t="str">
        <f>HYPERLINK("http://srs.ebi.ac.uk/srs7bin/cgi-bin/wgetz?-id+m_RJ1KrMXG+-e+%5Bipi-AllText:IPI00784090*%5D","IPI00784090")</f>
        <v>IPI00784090</v>
      </c>
      <c r="F397" s="47" t="str">
        <f>HYPERLINK("http://apropos.mcw.edu/ipi/IPI00784090","annotation link")</f>
        <v>annotation link</v>
      </c>
      <c r="G397" s="48" t="s">
        <v>3286</v>
      </c>
      <c r="H397" s="46" t="s">
        <v>3287</v>
      </c>
      <c r="I397" s="46" t="s">
        <v>3288</v>
      </c>
      <c r="J397" s="46" t="s">
        <v>3289</v>
      </c>
      <c r="K397" s="46" t="s">
        <v>3290</v>
      </c>
      <c r="L397" s="46" t="s">
        <v>3291</v>
      </c>
    </row>
    <row r="398" spans="1:12">
      <c r="A398" s="45">
        <v>386</v>
      </c>
      <c r="B398" s="46">
        <v>1</v>
      </c>
      <c r="C398" s="46">
        <v>1</v>
      </c>
      <c r="D398" s="46">
        <v>28.6</v>
      </c>
      <c r="E398" s="47" t="str">
        <f>HYPERLINK("http://srs.ebi.ac.uk/srs7bin/cgi-bin/wgetz?-id+m_RJ1KrMXG+-e+%5Bipi-AllText:IPI00028561*%5D","IPI00028561")</f>
        <v>IPI00028561</v>
      </c>
      <c r="F398" s="47" t="str">
        <f>HYPERLINK("http://apropos.mcw.edu/ipi/IPI00028561","annotation link")</f>
        <v>annotation link</v>
      </c>
      <c r="G398" s="48" t="s">
        <v>3292</v>
      </c>
      <c r="H398" s="46" t="s">
        <v>3293</v>
      </c>
      <c r="I398" s="46" t="s">
        <v>3294</v>
      </c>
      <c r="J398" s="46" t="s">
        <v>3295</v>
      </c>
      <c r="K398" s="46" t="s">
        <v>3296</v>
      </c>
      <c r="L398" s="46" t="s">
        <v>3297</v>
      </c>
    </row>
    <row r="399" spans="1:12">
      <c r="A399" s="45">
        <v>387</v>
      </c>
      <c r="B399" s="46">
        <v>1</v>
      </c>
      <c r="C399" s="46">
        <v>1</v>
      </c>
      <c r="D399" s="46">
        <v>21.6</v>
      </c>
      <c r="E399" s="47" t="str">
        <f>HYPERLINK("http://srs.ebi.ac.uk/srs7bin/cgi-bin/wgetz?-id+m_RJ1KrMXG+-e+%5Bipi-AllText:IPI00787993*%5D","IPI00787993")</f>
        <v>IPI00787993</v>
      </c>
      <c r="F399" s="47" t="str">
        <f>HYPERLINK("http://apropos.mcw.edu/ipi/IPI00787993","annotation link")</f>
        <v>annotation link</v>
      </c>
      <c r="G399" s="48" t="s">
        <v>3298</v>
      </c>
      <c r="H399" s="46" t="s">
        <v>3299</v>
      </c>
      <c r="I399" s="46" t="s">
        <v>3300</v>
      </c>
      <c r="J399" s="46" t="s">
        <v>3301</v>
      </c>
      <c r="K399" s="46" t="s">
        <v>1256</v>
      </c>
      <c r="L399" s="46" t="s">
        <v>3302</v>
      </c>
    </row>
    <row r="400" spans="1:12">
      <c r="A400" s="45">
        <v>388</v>
      </c>
      <c r="B400" s="46">
        <v>1</v>
      </c>
      <c r="C400" s="46">
        <v>1</v>
      </c>
      <c r="D400" s="46">
        <v>19.8</v>
      </c>
      <c r="E400" s="47" t="str">
        <f>HYPERLINK("http://srs.ebi.ac.uk/srs7bin/cgi-bin/wgetz?-id+m_RJ1KrMXG+-e+%5Bipi-AllText:IPI00000030*%5D","IPI00000030")</f>
        <v>IPI00000030</v>
      </c>
      <c r="F400" s="47" t="str">
        <f>HYPERLINK("http://apropos.mcw.edu/ipi/IPI00000030","annotation link")</f>
        <v>annotation link</v>
      </c>
      <c r="G400" s="48" t="s">
        <v>3303</v>
      </c>
      <c r="H400" s="46" t="s">
        <v>3304</v>
      </c>
      <c r="I400" s="46" t="s">
        <v>3305</v>
      </c>
      <c r="J400" s="46" t="s">
        <v>3306</v>
      </c>
      <c r="K400" s="46" t="s">
        <v>3307</v>
      </c>
      <c r="L400" s="46" t="s">
        <v>1256</v>
      </c>
    </row>
    <row r="401" spans="1:12">
      <c r="A401" s="45" t="s">
        <v>3308</v>
      </c>
      <c r="B401" s="46">
        <v>1</v>
      </c>
      <c r="C401" s="46">
        <v>1</v>
      </c>
      <c r="D401" s="46">
        <v>76.3</v>
      </c>
      <c r="E401" s="47" t="str">
        <f>HYPERLINK("http://srs.ebi.ac.uk/srs7bin/cgi-bin/wgetz?-id+m_RJ1KrMXG+-e+%5Bipi-AllText:IPI00021440*%5D","IPI00021440")</f>
        <v>IPI00021440</v>
      </c>
      <c r="F401" s="47" t="str">
        <f>HYPERLINK("http://apropos.mcw.edu/ipi/IPI00021440","annotation link")</f>
        <v>annotation link</v>
      </c>
      <c r="G401" s="48" t="s">
        <v>3309</v>
      </c>
      <c r="H401" s="46" t="s">
        <v>3310</v>
      </c>
      <c r="I401" s="46" t="s">
        <v>3311</v>
      </c>
      <c r="J401" s="46" t="s">
        <v>3312</v>
      </c>
      <c r="K401" s="46" t="s">
        <v>3313</v>
      </c>
      <c r="L401" s="46" t="s">
        <v>3314</v>
      </c>
    </row>
    <row r="402" spans="1:12">
      <c r="A402" s="45" t="s">
        <v>3315</v>
      </c>
      <c r="B402" s="46">
        <v>1</v>
      </c>
      <c r="C402" s="46">
        <v>1</v>
      </c>
      <c r="D402" s="46">
        <v>59.5</v>
      </c>
      <c r="E402" s="47" t="str">
        <f>HYPERLINK("http://srs.ebi.ac.uk/srs7bin/cgi-bin/wgetz?-id+m_RJ1KrMXG+-e+%5Bipi-AllText:IPI00514530*%5D","IPI00514530")</f>
        <v>IPI00514530</v>
      </c>
      <c r="F402" s="47" t="str">
        <f>HYPERLINK("http://apropos.mcw.edu/ipi/IPI00514530","annotation link")</f>
        <v>annotation link</v>
      </c>
      <c r="G402" s="48" t="s">
        <v>3316</v>
      </c>
      <c r="H402" s="46" t="s">
        <v>3317</v>
      </c>
      <c r="I402" s="46" t="s">
        <v>3318</v>
      </c>
      <c r="J402" s="46" t="s">
        <v>3319</v>
      </c>
      <c r="K402" s="46" t="s">
        <v>3320</v>
      </c>
      <c r="L402" s="46" t="s">
        <v>1256</v>
      </c>
    </row>
    <row r="403" spans="1:12">
      <c r="A403" s="45" t="s">
        <v>3321</v>
      </c>
      <c r="B403" s="46">
        <v>1</v>
      </c>
      <c r="C403" s="46">
        <v>1</v>
      </c>
      <c r="D403" s="46">
        <v>81.8</v>
      </c>
      <c r="E403" s="47" t="str">
        <f>HYPERLINK("http://srs.ebi.ac.uk/srs7bin/cgi-bin/wgetz?-id+m_RJ1KrMXG+-e+%5Bipi-AllText:IPI00794523*%5D","IPI00794523")</f>
        <v>IPI00794523</v>
      </c>
      <c r="F403" s="47" t="str">
        <f>HYPERLINK("http://apropos.mcw.edu/ipi/IPI00794523","annotation link")</f>
        <v>annotation link</v>
      </c>
      <c r="G403" s="48" t="s">
        <v>3309</v>
      </c>
      <c r="H403" s="46" t="s">
        <v>3322</v>
      </c>
      <c r="I403" s="46" t="s">
        <v>3323</v>
      </c>
      <c r="J403" s="46" t="s">
        <v>1256</v>
      </c>
      <c r="K403" s="46" t="s">
        <v>3324</v>
      </c>
      <c r="L403" s="46" t="s">
        <v>1256</v>
      </c>
    </row>
    <row r="404" spans="1:12">
      <c r="A404" s="45" t="s">
        <v>3325</v>
      </c>
      <c r="B404" s="46">
        <v>1</v>
      </c>
      <c r="C404" s="46">
        <v>0.97640000000000005</v>
      </c>
      <c r="D404" s="46">
        <v>12.7</v>
      </c>
      <c r="E404" s="47" t="str">
        <f>HYPERLINK("http://srs.ebi.ac.uk/srs7bin/cgi-bin/wgetz?-id+m_RJ1KrMXG+-e+%5Bipi-AllText:IPI00740545*%5D","IPI00740545")</f>
        <v>IPI00740545</v>
      </c>
      <c r="F404" s="47" t="str">
        <f>HYPERLINK("http://apropos.mcw.edu/ipi/IPI00740545","annotation link")</f>
        <v>annotation link</v>
      </c>
      <c r="G404" s="48" t="s">
        <v>3326</v>
      </c>
      <c r="H404" s="46" t="s">
        <v>3327</v>
      </c>
      <c r="I404" s="46" t="s">
        <v>3328</v>
      </c>
      <c r="J404" s="46" t="s">
        <v>1256</v>
      </c>
      <c r="K404" s="46" t="s">
        <v>1256</v>
      </c>
      <c r="L404" s="46" t="s">
        <v>1256</v>
      </c>
    </row>
    <row r="405" spans="1:12">
      <c r="A405" s="45" t="s">
        <v>3329</v>
      </c>
      <c r="B405" s="46">
        <v>1</v>
      </c>
      <c r="C405" s="46">
        <v>1</v>
      </c>
      <c r="D405" s="46">
        <v>41.7</v>
      </c>
      <c r="E405" s="47" t="str">
        <f>HYPERLINK("http://srs.ebi.ac.uk/srs7bin/cgi-bin/wgetz?-id+m_RJ1KrMXG+-e+%5Bipi-AllText:IPI00784295*%5D","IPI00784295")</f>
        <v>IPI00784295</v>
      </c>
      <c r="F405" s="47" t="str">
        <f>HYPERLINK("http://apropos.mcw.edu/ipi/IPI00784295","annotation link")</f>
        <v>annotation link</v>
      </c>
      <c r="G405" s="48" t="s">
        <v>3330</v>
      </c>
      <c r="H405" s="46" t="s">
        <v>3331</v>
      </c>
      <c r="I405" s="46" t="s">
        <v>3332</v>
      </c>
      <c r="J405" s="46" t="s">
        <v>3333</v>
      </c>
      <c r="K405" s="46" t="s">
        <v>3334</v>
      </c>
      <c r="L405" s="46" t="s">
        <v>1256</v>
      </c>
    </row>
    <row r="406" spans="1:12">
      <c r="A406" s="45" t="s">
        <v>3335</v>
      </c>
      <c r="B406" s="46">
        <v>1</v>
      </c>
      <c r="C406" s="46">
        <v>1</v>
      </c>
      <c r="D406" s="46">
        <v>5.7</v>
      </c>
      <c r="E406" s="47" t="str">
        <f>HYPERLINK("http://srs.ebi.ac.uk/srs7bin/cgi-bin/wgetz?-id+m_RJ1KrMXG+-e+%5Bipi-AllText:IPI00027230*%5D","IPI00027230")</f>
        <v>IPI00027230</v>
      </c>
      <c r="F406" s="47" t="str">
        <f>HYPERLINK("http://apropos.mcw.edu/ipi/IPI00027230","annotation link")</f>
        <v>annotation link</v>
      </c>
      <c r="G406" s="48" t="s">
        <v>3336</v>
      </c>
      <c r="H406" s="46" t="s">
        <v>3337</v>
      </c>
      <c r="I406" s="46" t="s">
        <v>3338</v>
      </c>
      <c r="J406" s="46" t="s">
        <v>3339</v>
      </c>
      <c r="K406" s="46" t="s">
        <v>3340</v>
      </c>
      <c r="L406" s="46" t="s">
        <v>3341</v>
      </c>
    </row>
    <row r="407" spans="1:12">
      <c r="A407" s="45" t="s">
        <v>3342</v>
      </c>
      <c r="B407" s="46">
        <v>1</v>
      </c>
      <c r="C407" s="46">
        <v>1</v>
      </c>
      <c r="D407" s="46">
        <v>42.7</v>
      </c>
      <c r="E407" s="47" t="str">
        <f>HYPERLINK("http://srs.ebi.ac.uk/srs7bin/cgi-bin/wgetz?-id+m_RJ1KrMXG+-e+%5Bipi-AllText:IPI00604607*%5D","IPI00604607")</f>
        <v>IPI00604607</v>
      </c>
      <c r="F407" s="47" t="str">
        <f>HYPERLINK("http://apropos.mcw.edu/ipi/IPI00604607","annotation link")</f>
        <v>annotation link</v>
      </c>
      <c r="G407" s="48" t="s">
        <v>3330</v>
      </c>
      <c r="H407" s="46" t="s">
        <v>3343</v>
      </c>
      <c r="I407" s="46" t="s">
        <v>3344</v>
      </c>
      <c r="J407" s="46" t="s">
        <v>1256</v>
      </c>
      <c r="K407" s="46" t="s">
        <v>3345</v>
      </c>
      <c r="L407" s="46" t="s">
        <v>1256</v>
      </c>
    </row>
    <row r="408" spans="1:12">
      <c r="A408" s="45" t="s">
        <v>3346</v>
      </c>
      <c r="B408" s="46">
        <v>1</v>
      </c>
      <c r="C408" s="46">
        <v>0.99970000000000003</v>
      </c>
      <c r="D408" s="46">
        <v>30.3</v>
      </c>
      <c r="E408" s="47" t="str">
        <f>HYPERLINK("http://srs.ebi.ac.uk/srs7bin/cgi-bin/wgetz?-id+m_RJ1KrMXG+-e+%5Bipi-AllText:IPI00555614*%5D","IPI00555614")</f>
        <v>IPI00555614</v>
      </c>
      <c r="F408" s="47" t="str">
        <f>HYPERLINK("http://apropos.mcw.edu/ipi/IPI00555614","annotation link")</f>
        <v>annotation link</v>
      </c>
      <c r="G408" s="48" t="s">
        <v>3347</v>
      </c>
      <c r="H408" s="46" t="s">
        <v>3348</v>
      </c>
      <c r="I408" s="46" t="s">
        <v>3349</v>
      </c>
      <c r="J408" s="46" t="s">
        <v>3350</v>
      </c>
      <c r="K408" s="46" t="s">
        <v>3351</v>
      </c>
      <c r="L408" s="46" t="s">
        <v>1256</v>
      </c>
    </row>
    <row r="409" spans="1:12">
      <c r="A409" s="45" t="s">
        <v>3352</v>
      </c>
      <c r="B409" s="46">
        <v>1</v>
      </c>
      <c r="C409" s="46">
        <v>1</v>
      </c>
      <c r="D409" s="46">
        <v>75.7</v>
      </c>
      <c r="E409" s="47" t="str">
        <f>HYPERLINK("http://srs.ebi.ac.uk/srs7bin/cgi-bin/wgetz?-id+m_RJ1KrMXG+-e+%5Bipi-AllText:IPI00011654*%5D","IPI00011654")</f>
        <v>IPI00011654</v>
      </c>
      <c r="F409" s="47" t="str">
        <f>HYPERLINK("http://apropos.mcw.edu/ipi/IPI00011654","annotation link")</f>
        <v>annotation link</v>
      </c>
      <c r="G409" s="48" t="s">
        <v>3353</v>
      </c>
      <c r="H409" s="46" t="s">
        <v>3354</v>
      </c>
      <c r="I409" s="46" t="s">
        <v>3355</v>
      </c>
      <c r="J409" s="46" t="s">
        <v>3356</v>
      </c>
      <c r="K409" s="46" t="s">
        <v>3357</v>
      </c>
      <c r="L409" s="46" t="s">
        <v>3358</v>
      </c>
    </row>
    <row r="410" spans="1:12">
      <c r="A410" s="45" t="s">
        <v>3359</v>
      </c>
      <c r="B410" s="46">
        <v>1</v>
      </c>
      <c r="C410" s="46">
        <v>1</v>
      </c>
      <c r="D410" s="46">
        <v>72.2</v>
      </c>
      <c r="E410" s="47" t="str">
        <f>HYPERLINK("http://srs.ebi.ac.uk/srs7bin/cgi-bin/wgetz?-id+m_RJ1KrMXG+-e+%5Bipi-AllText:IPI00013683*%5D","IPI00013683")</f>
        <v>IPI00013683</v>
      </c>
      <c r="F410" s="47" t="str">
        <f>HYPERLINK("http://apropos.mcw.edu/ipi/IPI00013683","annotation link")</f>
        <v>annotation link</v>
      </c>
      <c r="G410" s="48" t="s">
        <v>3360</v>
      </c>
      <c r="H410" s="46" t="s">
        <v>3361</v>
      </c>
      <c r="I410" s="46" t="s">
        <v>3362</v>
      </c>
      <c r="J410" s="46" t="s">
        <v>3363</v>
      </c>
      <c r="K410" s="46" t="s">
        <v>3364</v>
      </c>
      <c r="L410" s="46" t="s">
        <v>3365</v>
      </c>
    </row>
    <row r="411" spans="1:12">
      <c r="A411" s="45" t="s">
        <v>3366</v>
      </c>
      <c r="B411" s="46">
        <v>1</v>
      </c>
      <c r="C411" s="46">
        <v>1</v>
      </c>
      <c r="D411" s="46">
        <v>38.6</v>
      </c>
      <c r="E411" s="47" t="str">
        <f>HYPERLINK("http://srs.ebi.ac.uk/srs7bin/cgi-bin/wgetz?-id+m_RJ1KrMXG+-e+%5Bipi-AllText:IPI00152453*%5D","IPI00152453")</f>
        <v>IPI00152453</v>
      </c>
      <c r="F411" s="47" t="str">
        <f>HYPERLINK("http://apropos.mcw.edu/ipi/IPI00152453","annotation link")</f>
        <v>annotation link</v>
      </c>
      <c r="G411" s="48" t="s">
        <v>3360</v>
      </c>
      <c r="H411" s="46" t="s">
        <v>3367</v>
      </c>
      <c r="I411" s="46" t="s">
        <v>3368</v>
      </c>
      <c r="J411" s="46" t="s">
        <v>3369</v>
      </c>
      <c r="K411" s="46" t="s">
        <v>3370</v>
      </c>
      <c r="L411" s="46" t="s">
        <v>1256</v>
      </c>
    </row>
    <row r="412" spans="1:12">
      <c r="A412" s="45" t="s">
        <v>3371</v>
      </c>
      <c r="B412" s="46">
        <v>1</v>
      </c>
      <c r="C412" s="46">
        <v>1</v>
      </c>
      <c r="D412" s="46">
        <v>36.9</v>
      </c>
      <c r="E412" s="47" t="str">
        <f>HYPERLINK("http://srs.ebi.ac.uk/srs7bin/cgi-bin/wgetz?-id+m_RJ1KrMXG+-e+%5Bipi-AllText:IPI00292496*%5D","IPI00292496")</f>
        <v>IPI00292496</v>
      </c>
      <c r="F412" s="47" t="str">
        <f>HYPERLINK("http://apropos.mcw.edu/ipi/IPI00292496","annotation link")</f>
        <v>annotation link</v>
      </c>
      <c r="G412" s="48" t="s">
        <v>3372</v>
      </c>
      <c r="H412" s="46" t="s">
        <v>3373</v>
      </c>
      <c r="I412" s="46" t="s">
        <v>3374</v>
      </c>
      <c r="J412" s="46" t="s">
        <v>3375</v>
      </c>
      <c r="K412" s="46" t="s">
        <v>1256</v>
      </c>
      <c r="L412" s="46" t="s">
        <v>3376</v>
      </c>
    </row>
    <row r="413" spans="1:12">
      <c r="A413" s="45" t="s">
        <v>3377</v>
      </c>
      <c r="B413" s="46">
        <v>1</v>
      </c>
      <c r="C413" s="46">
        <v>1</v>
      </c>
      <c r="D413" s="46">
        <v>48.8</v>
      </c>
      <c r="E413" s="47" t="str">
        <f>HYPERLINK("http://srs.ebi.ac.uk/srs7bin/cgi-bin/wgetz?-id+m_RJ1KrMXG+-e+%5Bipi-AllText:IPI00647682*%5D","IPI00647682")</f>
        <v>IPI00647682</v>
      </c>
      <c r="F413" s="47" t="str">
        <f>HYPERLINK("http://apropos.mcw.edu/ipi/IPI00647682","annotation link")</f>
        <v>annotation link</v>
      </c>
      <c r="G413" s="48" t="s">
        <v>3378</v>
      </c>
      <c r="H413" s="46" t="s">
        <v>3379</v>
      </c>
      <c r="I413" s="46" t="s">
        <v>3380</v>
      </c>
      <c r="J413" s="46" t="s">
        <v>1256</v>
      </c>
      <c r="K413" s="46" t="s">
        <v>1256</v>
      </c>
      <c r="L413" s="46" t="s">
        <v>1256</v>
      </c>
    </row>
    <row r="414" spans="1:12">
      <c r="A414" s="45" t="s">
        <v>3381</v>
      </c>
      <c r="B414" s="46">
        <v>1</v>
      </c>
      <c r="C414" s="46">
        <v>0.99990000000000001</v>
      </c>
      <c r="D414" s="46">
        <v>42.5</v>
      </c>
      <c r="E414" s="47" t="str">
        <f>HYPERLINK("http://srs.ebi.ac.uk/srs7bin/cgi-bin/wgetz?-id+m_RJ1KrMXG+-e+%5Bipi-AllText:IPI00646779*%5D","IPI00646779")</f>
        <v>IPI00646779</v>
      </c>
      <c r="F414" s="47" t="str">
        <f>HYPERLINK("http://apropos.mcw.edu/ipi/IPI00646779","annotation link")</f>
        <v>annotation link</v>
      </c>
      <c r="G414" s="48" t="s">
        <v>3378</v>
      </c>
      <c r="H414" s="46" t="s">
        <v>3382</v>
      </c>
      <c r="I414" s="46" t="s">
        <v>3383</v>
      </c>
      <c r="J414" s="46" t="s">
        <v>3384</v>
      </c>
      <c r="K414" s="46" t="s">
        <v>3385</v>
      </c>
      <c r="L414" s="46" t="s">
        <v>3386</v>
      </c>
    </row>
    <row r="415" spans="1:12">
      <c r="A415" s="45" t="s">
        <v>3387</v>
      </c>
      <c r="B415" s="46">
        <v>1</v>
      </c>
      <c r="C415" s="46">
        <v>1</v>
      </c>
      <c r="D415" s="46">
        <v>74.7</v>
      </c>
      <c r="E415" s="47" t="str">
        <f>HYPERLINK("http://srs.ebi.ac.uk/srs7bin/cgi-bin/wgetz?-id+m_RJ1KrMXG+-e+%5Bipi-AllText:IPI00021263*%5D","IPI00021263")</f>
        <v>IPI00021263</v>
      </c>
      <c r="F415" s="47" t="str">
        <f>HYPERLINK("http://apropos.mcw.edu/ipi/IPI00021263","annotation link")</f>
        <v>annotation link</v>
      </c>
      <c r="G415" s="48" t="s">
        <v>3388</v>
      </c>
      <c r="H415" s="46" t="s">
        <v>3389</v>
      </c>
      <c r="I415" s="46" t="s">
        <v>3390</v>
      </c>
      <c r="J415" s="46" t="s">
        <v>3391</v>
      </c>
      <c r="K415" s="46" t="s">
        <v>3392</v>
      </c>
      <c r="L415" s="46" t="s">
        <v>3393</v>
      </c>
    </row>
    <row r="416" spans="1:12">
      <c r="A416" s="45" t="s">
        <v>3394</v>
      </c>
      <c r="B416" s="46">
        <v>1</v>
      </c>
      <c r="C416" s="46">
        <v>1</v>
      </c>
      <c r="D416" s="46">
        <v>40.200000000000003</v>
      </c>
      <c r="E416" s="47" t="str">
        <f>HYPERLINK("http://srs.ebi.ac.uk/srs7bin/cgi-bin/wgetz?-id+m_RJ1KrMXG+-e+%5Bipi-AllText:IPI00334271*%5D","IPI00334271")</f>
        <v>IPI00334271</v>
      </c>
      <c r="F416" s="47" t="str">
        <f>HYPERLINK("http://apropos.mcw.edu/ipi/IPI00334271","annotation link")</f>
        <v>annotation link</v>
      </c>
      <c r="G416" s="48" t="s">
        <v>3395</v>
      </c>
      <c r="H416" s="46" t="s">
        <v>3396</v>
      </c>
      <c r="I416" s="46" t="s">
        <v>3397</v>
      </c>
      <c r="J416" s="46" t="s">
        <v>3398</v>
      </c>
      <c r="K416" s="46" t="s">
        <v>3399</v>
      </c>
      <c r="L416" s="46" t="s">
        <v>1256</v>
      </c>
    </row>
    <row r="417" spans="1:12">
      <c r="A417" s="45" t="s">
        <v>3400</v>
      </c>
      <c r="B417" s="46">
        <v>1</v>
      </c>
      <c r="C417" s="46">
        <v>1</v>
      </c>
      <c r="D417" s="46">
        <v>42.9</v>
      </c>
      <c r="E417" s="47" t="str">
        <f>HYPERLINK("http://srs.ebi.ac.uk/srs7bin/cgi-bin/wgetz?-id+m_RJ1KrMXG+-e+%5Bipi-AllText:IPI00877169*%5D","IPI00877169")</f>
        <v>IPI00877169</v>
      </c>
      <c r="F417" s="47" t="str">
        <f>HYPERLINK("http://apropos.mcw.edu/ipi/IPI00877169","annotation link")</f>
        <v>annotation link</v>
      </c>
      <c r="G417" s="48" t="s">
        <v>3401</v>
      </c>
      <c r="H417" s="46" t="s">
        <v>3402</v>
      </c>
      <c r="I417" s="46" t="s">
        <v>3403</v>
      </c>
      <c r="J417" s="46" t="s">
        <v>3404</v>
      </c>
      <c r="K417" s="46" t="s">
        <v>3405</v>
      </c>
      <c r="L417" s="46" t="s">
        <v>1256</v>
      </c>
    </row>
    <row r="418" spans="1:12">
      <c r="A418" s="45" t="s">
        <v>3406</v>
      </c>
      <c r="B418" s="46">
        <v>1</v>
      </c>
      <c r="C418" s="46">
        <v>1</v>
      </c>
      <c r="D418" s="46">
        <v>63</v>
      </c>
      <c r="E418" s="47" t="str">
        <f>HYPERLINK("http://srs.ebi.ac.uk/srs7bin/cgi-bin/wgetz?-id+m_RJ1KrMXG+-e+%5Bipi-AllText:IPI00180675*%5D","IPI00180675")</f>
        <v>IPI00180675</v>
      </c>
      <c r="F418" s="47" t="str">
        <f>HYPERLINK("http://apropos.mcw.edu/ipi/IPI00180675","annotation link")</f>
        <v>annotation link</v>
      </c>
      <c r="G418" s="48" t="s">
        <v>3407</v>
      </c>
      <c r="H418" s="46" t="s">
        <v>3408</v>
      </c>
      <c r="I418" s="46" t="s">
        <v>3409</v>
      </c>
      <c r="J418" s="46" t="s">
        <v>3410</v>
      </c>
      <c r="K418" s="46" t="s">
        <v>3411</v>
      </c>
      <c r="L418" s="46" t="s">
        <v>3412</v>
      </c>
    </row>
    <row r="419" spans="1:12">
      <c r="A419" s="45" t="s">
        <v>3413</v>
      </c>
      <c r="B419" s="46">
        <v>1</v>
      </c>
      <c r="C419" s="46">
        <v>0.98409999999999997</v>
      </c>
      <c r="D419" s="46">
        <v>47.6</v>
      </c>
      <c r="E419" s="47" t="str">
        <f>HYPERLINK("http://srs.ebi.ac.uk/srs7bin/cgi-bin/wgetz?-id+m_RJ1KrMXG+-e+%5Bipi-AllText:IPI00793953*%5D","IPI00793953")</f>
        <v>IPI00793953</v>
      </c>
      <c r="F419" s="47" t="str">
        <f>HYPERLINK("http://apropos.mcw.edu/ipi/IPI00793953","annotation link")</f>
        <v>annotation link</v>
      </c>
      <c r="G419" s="48" t="s">
        <v>3414</v>
      </c>
      <c r="H419" s="46" t="s">
        <v>3415</v>
      </c>
      <c r="I419" s="46" t="s">
        <v>3416</v>
      </c>
      <c r="J419" s="46" t="s">
        <v>1256</v>
      </c>
      <c r="K419" s="46" t="s">
        <v>3417</v>
      </c>
      <c r="L419" s="46" t="s">
        <v>1256</v>
      </c>
    </row>
    <row r="420" spans="1:12">
      <c r="A420" s="45" t="s">
        <v>3418</v>
      </c>
      <c r="B420" s="46">
        <v>1</v>
      </c>
      <c r="C420" s="46">
        <v>0.98409999999999997</v>
      </c>
      <c r="D420" s="46">
        <v>51</v>
      </c>
      <c r="E420" s="47" t="str">
        <f>HYPERLINK("http://srs.ebi.ac.uk/srs7bin/cgi-bin/wgetz?-id+m_RJ1KrMXG+-e+%5Bipi-AllText:IPI00646909*%5D","IPI00646909")</f>
        <v>IPI00646909</v>
      </c>
      <c r="F420" s="47" t="str">
        <f>HYPERLINK("http://apropos.mcw.edu/ipi/IPI00646909","annotation link")</f>
        <v>annotation link</v>
      </c>
      <c r="G420" s="48" t="s">
        <v>3414</v>
      </c>
      <c r="H420" s="46" t="s">
        <v>3419</v>
      </c>
      <c r="I420" s="46" t="s">
        <v>3420</v>
      </c>
      <c r="J420" s="46" t="s">
        <v>3421</v>
      </c>
      <c r="K420" s="46" t="s">
        <v>1256</v>
      </c>
      <c r="L420" s="46" t="s">
        <v>3422</v>
      </c>
    </row>
    <row r="421" spans="1:12">
      <c r="A421" s="45" t="s">
        <v>3423</v>
      </c>
      <c r="B421" s="46">
        <v>1</v>
      </c>
      <c r="C421" s="46">
        <v>1</v>
      </c>
      <c r="D421" s="46">
        <v>55.2</v>
      </c>
      <c r="E421" s="47" t="str">
        <f>HYPERLINK("http://srs.ebi.ac.uk/srs7bin/cgi-bin/wgetz?-id+m_RJ1KrMXG+-e+%5Bipi-AllText:IPI00219018*%5D","IPI00219018")</f>
        <v>IPI00219018</v>
      </c>
      <c r="F421" s="47" t="str">
        <f>HYPERLINK("http://apropos.mcw.edu/ipi/IPI00219018","annotation link")</f>
        <v>annotation link</v>
      </c>
      <c r="G421" s="48" t="s">
        <v>3424</v>
      </c>
      <c r="H421" s="46" t="s">
        <v>3425</v>
      </c>
      <c r="I421" s="46" t="s">
        <v>3426</v>
      </c>
      <c r="J421" s="46" t="s">
        <v>3427</v>
      </c>
      <c r="K421" s="46" t="s">
        <v>3428</v>
      </c>
      <c r="L421" s="46" t="s">
        <v>3429</v>
      </c>
    </row>
    <row r="422" spans="1:12">
      <c r="A422" s="45" t="s">
        <v>3430</v>
      </c>
      <c r="B422" s="46">
        <v>1</v>
      </c>
      <c r="C422" s="46">
        <v>1</v>
      </c>
      <c r="D422" s="46">
        <v>42.2</v>
      </c>
      <c r="E422" s="47" t="str">
        <f>HYPERLINK("http://srs.ebi.ac.uk/srs7bin/cgi-bin/wgetz?-id+m_RJ1KrMXG+-e+%5Bipi-AllText:IPI00303476*%5D","IPI00303476")</f>
        <v>IPI00303476</v>
      </c>
      <c r="F422" s="47" t="str">
        <f>HYPERLINK("http://apropos.mcw.edu/ipi/IPI00303476","annotation link")</f>
        <v>annotation link</v>
      </c>
      <c r="G422" s="48" t="s">
        <v>3431</v>
      </c>
      <c r="H422" s="46" t="s">
        <v>3432</v>
      </c>
      <c r="I422" s="46" t="s">
        <v>3433</v>
      </c>
      <c r="J422" s="46" t="s">
        <v>3434</v>
      </c>
      <c r="K422" s="46" t="s">
        <v>3435</v>
      </c>
      <c r="L422" s="46" t="s">
        <v>3436</v>
      </c>
    </row>
    <row r="423" spans="1:12">
      <c r="A423" s="45" t="s">
        <v>3437</v>
      </c>
      <c r="B423" s="46">
        <v>1</v>
      </c>
      <c r="C423" s="46">
        <v>1</v>
      </c>
      <c r="D423" s="46">
        <v>59.1</v>
      </c>
      <c r="E423" s="47" t="str">
        <f>HYPERLINK("http://srs.ebi.ac.uk/srs7bin/cgi-bin/wgetz?-id+m_RJ1KrMXG+-e+%5Bipi-AllText:IPI00887273*%5D","IPI00887273")</f>
        <v>IPI00887273</v>
      </c>
      <c r="F423" s="47" t="str">
        <f>HYPERLINK("http://apropos.mcw.edu/ipi/IPI00887273","annotation link")</f>
        <v>annotation link</v>
      </c>
      <c r="G423" s="48" t="s">
        <v>3438</v>
      </c>
      <c r="H423" s="46" t="s">
        <v>3439</v>
      </c>
      <c r="I423" s="46" t="s">
        <v>3440</v>
      </c>
      <c r="J423" s="46" t="s">
        <v>1256</v>
      </c>
      <c r="K423" s="46" t="s">
        <v>1256</v>
      </c>
      <c r="L423" s="46" t="s">
        <v>1256</v>
      </c>
    </row>
    <row r="424" spans="1:12">
      <c r="A424" s="45" t="s">
        <v>3441</v>
      </c>
      <c r="B424" s="46">
        <v>1</v>
      </c>
      <c r="C424" s="46">
        <v>1</v>
      </c>
      <c r="D424" s="46">
        <v>23.7</v>
      </c>
      <c r="E424" s="47" t="str">
        <f>HYPERLINK("http://srs.ebi.ac.uk/srs7bin/cgi-bin/wgetz?-id+m_RJ1KrMXG+-e+%5Bipi-AllText:IPI00514550*%5D","IPI00514550")</f>
        <v>IPI00514550</v>
      </c>
      <c r="F424" s="47" t="str">
        <f>HYPERLINK("http://apropos.mcw.edu/ipi/IPI00514550","annotation link")</f>
        <v>annotation link</v>
      </c>
      <c r="G424" s="48" t="s">
        <v>3442</v>
      </c>
      <c r="H424" s="46" t="s">
        <v>3443</v>
      </c>
      <c r="I424" s="46" t="s">
        <v>3444</v>
      </c>
      <c r="J424" s="46" t="s">
        <v>3445</v>
      </c>
      <c r="K424" s="46" t="s">
        <v>3446</v>
      </c>
      <c r="L424" s="46" t="s">
        <v>1256</v>
      </c>
    </row>
    <row r="425" spans="1:12">
      <c r="A425" s="45" t="s">
        <v>3447</v>
      </c>
      <c r="B425" s="46">
        <v>1</v>
      </c>
      <c r="C425" s="46">
        <v>1</v>
      </c>
      <c r="D425" s="46">
        <v>56.2</v>
      </c>
      <c r="E425" s="47" t="str">
        <f>HYPERLINK("http://srs.ebi.ac.uk/srs7bin/cgi-bin/wgetz?-id+m_RJ1KrMXG+-e+%5Bipi-AllText:IPI00641436*%5D","IPI00641436")</f>
        <v>IPI00641436</v>
      </c>
      <c r="F425" s="47" t="str">
        <f>HYPERLINK("http://apropos.mcw.edu/ipi/IPI00641436","annotation link")</f>
        <v>annotation link</v>
      </c>
      <c r="G425" s="48" t="s">
        <v>3448</v>
      </c>
      <c r="H425" s="46" t="s">
        <v>3449</v>
      </c>
      <c r="I425" s="46" t="s">
        <v>3450</v>
      </c>
      <c r="J425" s="46" t="s">
        <v>3451</v>
      </c>
      <c r="K425" s="46" t="s">
        <v>3452</v>
      </c>
      <c r="L425" s="46" t="s">
        <v>1256</v>
      </c>
    </row>
    <row r="426" spans="1:12">
      <c r="A426" s="45" t="s">
        <v>3453</v>
      </c>
      <c r="B426" s="46">
        <v>1</v>
      </c>
      <c r="C426" s="46">
        <v>0.99990000000000001</v>
      </c>
      <c r="D426" s="46">
        <v>59.1</v>
      </c>
      <c r="E426" s="47" t="str">
        <f>HYPERLINK("http://srs.ebi.ac.uk/srs7bin/cgi-bin/wgetz?-id+m_RJ1KrMXG+-e+%5Bipi-AllText:IPI00413140*%5D","IPI00413140")</f>
        <v>IPI00413140</v>
      </c>
      <c r="F426" s="47" t="str">
        <f>HYPERLINK("http://apropos.mcw.edu/ipi/IPI00413140","annotation link")</f>
        <v>annotation link</v>
      </c>
      <c r="G426" s="48" t="s">
        <v>3438</v>
      </c>
      <c r="H426" s="46" t="s">
        <v>3454</v>
      </c>
      <c r="I426" s="46" t="s">
        <v>3455</v>
      </c>
      <c r="J426" s="46" t="s">
        <v>3456</v>
      </c>
      <c r="K426" s="46" t="s">
        <v>1256</v>
      </c>
      <c r="L426" s="46" t="s">
        <v>1256</v>
      </c>
    </row>
    <row r="427" spans="1:12">
      <c r="A427" s="45" t="s">
        <v>3457</v>
      </c>
      <c r="B427" s="46">
        <v>1</v>
      </c>
      <c r="C427" s="46">
        <v>1</v>
      </c>
      <c r="D427" s="46">
        <v>12.3</v>
      </c>
      <c r="E427" s="47" t="str">
        <f>HYPERLINK("http://srs.ebi.ac.uk/srs7bin/cgi-bin/wgetz?-id+m_RJ1KrMXG+-e+%5Bipi-AllText:IPI00760846*%5D","IPI00760846")</f>
        <v>IPI00760846</v>
      </c>
      <c r="F427" s="47" t="str">
        <f>HYPERLINK("http://apropos.mcw.edu/ipi/IPI00760846","annotation link")</f>
        <v>annotation link</v>
      </c>
      <c r="G427" s="48" t="s">
        <v>3458</v>
      </c>
      <c r="H427" s="46" t="s">
        <v>3459</v>
      </c>
      <c r="I427" s="46" t="s">
        <v>3460</v>
      </c>
      <c r="J427" s="46" t="s">
        <v>3461</v>
      </c>
      <c r="K427" s="46" t="s">
        <v>3462</v>
      </c>
      <c r="L427" s="46" t="s">
        <v>1256</v>
      </c>
    </row>
    <row r="428" spans="1:12">
      <c r="A428" s="45" t="s">
        <v>3463</v>
      </c>
      <c r="B428" s="46">
        <v>1</v>
      </c>
      <c r="C428" s="46">
        <v>1</v>
      </c>
      <c r="D428" s="46">
        <v>12.1</v>
      </c>
      <c r="E428" s="47" t="str">
        <f>HYPERLINK("http://srs.ebi.ac.uk/srs7bin/cgi-bin/wgetz?-id+m_RJ1KrMXG+-e+%5Bipi-AllText:IPI00760925*%5D","IPI00760925")</f>
        <v>IPI00760925</v>
      </c>
      <c r="F428" s="47" t="str">
        <f>HYPERLINK("http://apropos.mcw.edu/ipi/IPI00760925","annotation link")</f>
        <v>annotation link</v>
      </c>
      <c r="G428" s="48" t="s">
        <v>3458</v>
      </c>
      <c r="H428" s="46" t="s">
        <v>3464</v>
      </c>
      <c r="I428" s="46" t="s">
        <v>3465</v>
      </c>
      <c r="J428" s="46" t="s">
        <v>3466</v>
      </c>
      <c r="K428" s="46" t="s">
        <v>3467</v>
      </c>
      <c r="L428" s="46" t="s">
        <v>1256</v>
      </c>
    </row>
    <row r="429" spans="1:12">
      <c r="A429" s="45">
        <v>399</v>
      </c>
      <c r="B429" s="46">
        <v>1</v>
      </c>
      <c r="C429" s="46">
        <v>1</v>
      </c>
      <c r="D429" s="46">
        <v>60</v>
      </c>
      <c r="E429" s="47" t="str">
        <f>HYPERLINK("http://srs.ebi.ac.uk/srs7bin/cgi-bin/wgetz?-id+m_RJ1KrMXG+-e+%5Bipi-AllText:IPI00221226*%5D","IPI00221226")</f>
        <v>IPI00221226</v>
      </c>
      <c r="F429" s="47" t="str">
        <f>HYPERLINK("http://apropos.mcw.edu/ipi/IPI00221226","annotation link")</f>
        <v>annotation link</v>
      </c>
      <c r="G429" s="48" t="s">
        <v>3468</v>
      </c>
      <c r="H429" s="46" t="s">
        <v>3469</v>
      </c>
      <c r="I429" s="46" t="s">
        <v>3470</v>
      </c>
      <c r="J429" s="46" t="s">
        <v>3471</v>
      </c>
      <c r="K429" s="46" t="s">
        <v>3472</v>
      </c>
      <c r="L429" s="46" t="s">
        <v>3473</v>
      </c>
    </row>
    <row r="430" spans="1:12">
      <c r="A430" s="45" t="s">
        <v>3474</v>
      </c>
      <c r="B430" s="46">
        <v>1</v>
      </c>
      <c r="C430" s="46">
        <v>1</v>
      </c>
      <c r="D430" s="46">
        <v>46.1</v>
      </c>
      <c r="E430" s="47" t="str">
        <f>HYPERLINK("http://srs.ebi.ac.uk/srs7bin/cgi-bin/wgetz?-id+m_RJ1KrMXG+-e+%5Bipi-AllText:IPI00453476*%5D","IPI00453476")</f>
        <v>IPI00453476</v>
      </c>
      <c r="F430" s="47" t="str">
        <f>HYPERLINK("http://apropos.mcw.edu/ipi/IPI00453476","annotation link")</f>
        <v>annotation link</v>
      </c>
      <c r="G430" s="48" t="s">
        <v>1994</v>
      </c>
      <c r="H430" s="46" t="s">
        <v>3475</v>
      </c>
      <c r="I430" s="46" t="s">
        <v>3476</v>
      </c>
      <c r="J430" s="46" t="s">
        <v>3477</v>
      </c>
      <c r="K430" s="46" t="s">
        <v>3478</v>
      </c>
      <c r="L430" s="46" t="s">
        <v>3479</v>
      </c>
    </row>
    <row r="431" spans="1:12">
      <c r="A431" s="45" t="s">
        <v>3480</v>
      </c>
      <c r="B431" s="46">
        <v>1</v>
      </c>
      <c r="C431" s="46">
        <v>1</v>
      </c>
      <c r="D431" s="46">
        <v>46.9</v>
      </c>
      <c r="E431" s="47" t="str">
        <f>HYPERLINK("http://srs.ebi.ac.uk/srs7bin/cgi-bin/wgetz?-id+m_RJ1KrMXG+-e+%5Bipi-AllText:IPI00740800*%5D","IPI00740800")</f>
        <v>IPI00740800</v>
      </c>
      <c r="F431" s="47" t="str">
        <f>HYPERLINK("http://apropos.mcw.edu/ipi/IPI00740800","annotation link")</f>
        <v>annotation link</v>
      </c>
      <c r="G431" s="48" t="s">
        <v>3481</v>
      </c>
      <c r="H431" s="46" t="s">
        <v>3482</v>
      </c>
      <c r="I431" s="46" t="s">
        <v>3483</v>
      </c>
      <c r="J431" s="46" t="s">
        <v>1256</v>
      </c>
      <c r="K431" s="46" t="s">
        <v>1256</v>
      </c>
      <c r="L431" s="46" t="s">
        <v>1256</v>
      </c>
    </row>
    <row r="432" spans="1:12">
      <c r="A432" s="45" t="s">
        <v>3484</v>
      </c>
      <c r="B432" s="46">
        <v>1</v>
      </c>
      <c r="C432" s="46">
        <v>1</v>
      </c>
      <c r="D432" s="46">
        <v>43.8</v>
      </c>
      <c r="E432" s="47" t="str">
        <f>HYPERLINK("http://srs.ebi.ac.uk/srs7bin/cgi-bin/wgetz?-id+m_RJ1KrMXG+-e+%5Bipi-AllText:IPI00009790*%5D","IPI00009790")</f>
        <v>IPI00009790</v>
      </c>
      <c r="F432" s="47" t="str">
        <f>HYPERLINK("http://apropos.mcw.edu/ipi/IPI00009790","annotation link")</f>
        <v>annotation link</v>
      </c>
      <c r="G432" s="48" t="s">
        <v>3485</v>
      </c>
      <c r="H432" s="46" t="s">
        <v>3486</v>
      </c>
      <c r="I432" s="46" t="s">
        <v>3487</v>
      </c>
      <c r="J432" s="46" t="s">
        <v>3488</v>
      </c>
      <c r="K432" s="46" t="s">
        <v>3489</v>
      </c>
      <c r="L432" s="46" t="s">
        <v>3490</v>
      </c>
    </row>
    <row r="433" spans="1:12">
      <c r="A433" s="45" t="s">
        <v>3491</v>
      </c>
      <c r="B433" s="46">
        <v>1</v>
      </c>
      <c r="C433" s="46">
        <v>1</v>
      </c>
      <c r="D433" s="46">
        <v>29.4</v>
      </c>
      <c r="E433" s="47" t="str">
        <f>HYPERLINK("http://srs.ebi.ac.uk/srs7bin/cgi-bin/wgetz?-id+m_RJ1KrMXG+-e+%5Bipi-AllText:IPI00332371*%5D","IPI00332371")</f>
        <v>IPI00332371</v>
      </c>
      <c r="F433" s="47" t="str">
        <f>HYPERLINK("http://apropos.mcw.edu/ipi/IPI00332371","annotation link")</f>
        <v>annotation link</v>
      </c>
      <c r="G433" s="48" t="s">
        <v>3492</v>
      </c>
      <c r="H433" s="46" t="s">
        <v>3493</v>
      </c>
      <c r="I433" s="46" t="s">
        <v>3494</v>
      </c>
      <c r="J433" s="46" t="s">
        <v>3495</v>
      </c>
      <c r="K433" s="46" t="s">
        <v>3496</v>
      </c>
      <c r="L433" s="46" t="s">
        <v>1256</v>
      </c>
    </row>
    <row r="434" spans="1:12">
      <c r="A434" s="45" t="s">
        <v>3497</v>
      </c>
      <c r="B434" s="46">
        <v>1</v>
      </c>
      <c r="C434" s="46">
        <v>1</v>
      </c>
      <c r="D434" s="46">
        <v>26.6</v>
      </c>
      <c r="E434" s="47" t="str">
        <f>HYPERLINK("http://srs.ebi.ac.uk/srs7bin/cgi-bin/wgetz?-id+m_RJ1KrMXG+-e+%5Bipi-AllText:IPI00784216*%5D","IPI00784216")</f>
        <v>IPI00784216</v>
      </c>
      <c r="F434" s="47" t="str">
        <f>HYPERLINK("http://apropos.mcw.edu/ipi/IPI00784216","annotation link")</f>
        <v>annotation link</v>
      </c>
      <c r="G434" s="48" t="s">
        <v>3492</v>
      </c>
      <c r="H434" s="46" t="s">
        <v>3498</v>
      </c>
      <c r="I434" s="46" t="s">
        <v>3499</v>
      </c>
      <c r="J434" s="46" t="s">
        <v>3500</v>
      </c>
      <c r="K434" s="46" t="s">
        <v>1256</v>
      </c>
      <c r="L434" s="46" t="s">
        <v>1256</v>
      </c>
    </row>
    <row r="435" spans="1:12">
      <c r="A435" s="45" t="s">
        <v>3501</v>
      </c>
      <c r="B435" s="46">
        <v>1</v>
      </c>
      <c r="C435" s="46">
        <v>1</v>
      </c>
      <c r="D435" s="46">
        <v>14.9</v>
      </c>
      <c r="E435" s="47" t="str">
        <f>HYPERLINK("http://srs.ebi.ac.uk/srs7bin/cgi-bin/wgetz?-id+m_RJ1KrMXG+-e+%5Bipi-AllText:IPI00878314*%5D","IPI00878314")</f>
        <v>IPI00878314</v>
      </c>
      <c r="F435" s="47" t="str">
        <f>HYPERLINK("http://apropos.mcw.edu/ipi/IPI00878314","annotation link")</f>
        <v>annotation link</v>
      </c>
      <c r="G435" s="48" t="s">
        <v>3502</v>
      </c>
      <c r="H435" s="46" t="s">
        <v>1382</v>
      </c>
      <c r="I435" s="46" t="s">
        <v>3503</v>
      </c>
      <c r="J435" s="46" t="s">
        <v>1256</v>
      </c>
      <c r="K435" s="46" t="s">
        <v>1256</v>
      </c>
      <c r="L435" s="46" t="s">
        <v>1256</v>
      </c>
    </row>
    <row r="436" spans="1:12">
      <c r="A436" s="45" t="s">
        <v>3504</v>
      </c>
      <c r="B436" s="46">
        <v>1</v>
      </c>
      <c r="C436" s="46">
        <v>1</v>
      </c>
      <c r="D436" s="46">
        <v>14.6</v>
      </c>
      <c r="E436" s="47" t="str">
        <f>HYPERLINK("http://srs.ebi.ac.uk/srs7bin/cgi-bin/wgetz?-id+m_RJ1KrMXG+-e+%5Bipi-AllText:IPI00871726*%5D","IPI00871726")</f>
        <v>IPI00871726</v>
      </c>
      <c r="F436" s="47" t="str">
        <f>HYPERLINK("http://apropos.mcw.edu/ipi/IPI00871726","annotation link")</f>
        <v>annotation link</v>
      </c>
      <c r="G436" s="48" t="s">
        <v>3502</v>
      </c>
      <c r="H436" s="46" t="s">
        <v>3505</v>
      </c>
      <c r="I436" s="46" t="s">
        <v>3506</v>
      </c>
      <c r="J436" s="46" t="s">
        <v>3507</v>
      </c>
      <c r="K436" s="46" t="s">
        <v>3508</v>
      </c>
      <c r="L436" s="46" t="s">
        <v>1256</v>
      </c>
    </row>
    <row r="437" spans="1:12">
      <c r="A437" s="45">
        <v>403</v>
      </c>
      <c r="B437" s="46">
        <v>1</v>
      </c>
      <c r="C437" s="46">
        <v>1</v>
      </c>
      <c r="D437" s="46">
        <v>41.7</v>
      </c>
      <c r="E437" s="47" t="str">
        <f>HYPERLINK("http://srs.ebi.ac.uk/srs7bin/cgi-bin/wgetz?-id+m_RJ1KrMXG+-e+%5Bipi-AllText:IPI00220175*%5D","IPI00220175")</f>
        <v>IPI00220175</v>
      </c>
      <c r="F437" s="47" t="str">
        <f>HYPERLINK("http://apropos.mcw.edu/ipi/IPI00220175","annotation link")</f>
        <v>annotation link</v>
      </c>
      <c r="G437" s="48" t="s">
        <v>3509</v>
      </c>
      <c r="H437" s="46" t="s">
        <v>3510</v>
      </c>
      <c r="I437" s="46" t="s">
        <v>3511</v>
      </c>
      <c r="J437" s="46" t="s">
        <v>3512</v>
      </c>
      <c r="K437" s="46" t="s">
        <v>1256</v>
      </c>
      <c r="L437" s="46" t="s">
        <v>1256</v>
      </c>
    </row>
    <row r="438" spans="1:12">
      <c r="A438" s="45" t="s">
        <v>3513</v>
      </c>
      <c r="B438" s="46">
        <v>1</v>
      </c>
      <c r="C438" s="46">
        <v>1</v>
      </c>
      <c r="D438" s="46">
        <v>61.5</v>
      </c>
      <c r="E438" s="47" t="str">
        <f>HYPERLINK("http://srs.ebi.ac.uk/srs7bin/cgi-bin/wgetz?-id+m_RJ1KrMXG+-e+%5Bipi-AllText:IPI00237671*%5D","IPI00237671")</f>
        <v>IPI00237671</v>
      </c>
      <c r="F438" s="47" t="str">
        <f>HYPERLINK("http://apropos.mcw.edu/ipi/IPI00237671","annotation link")</f>
        <v>annotation link</v>
      </c>
      <c r="G438" s="48" t="s">
        <v>3514</v>
      </c>
      <c r="H438" s="46" t="s">
        <v>3515</v>
      </c>
      <c r="I438" s="46" t="s">
        <v>3516</v>
      </c>
      <c r="J438" s="46" t="s">
        <v>3517</v>
      </c>
      <c r="K438" s="46" t="s">
        <v>3518</v>
      </c>
      <c r="L438" s="46" t="s">
        <v>3519</v>
      </c>
    </row>
    <row r="439" spans="1:12">
      <c r="A439" s="45" t="s">
        <v>3520</v>
      </c>
      <c r="B439" s="46">
        <v>1</v>
      </c>
      <c r="C439" s="46">
        <v>1</v>
      </c>
      <c r="D439" s="46">
        <v>40.200000000000003</v>
      </c>
      <c r="E439" s="47" t="str">
        <f>HYPERLINK("http://srs.ebi.ac.uk/srs7bin/cgi-bin/wgetz?-id+m_RJ1KrMXG+-e+%5Bipi-AllText:IPI00868727*%5D","IPI00868727")</f>
        <v>IPI00868727</v>
      </c>
      <c r="F439" s="47" t="str">
        <f>HYPERLINK("http://apropos.mcw.edu/ipi/IPI00868727","annotation link")</f>
        <v>annotation link</v>
      </c>
      <c r="G439" s="48" t="s">
        <v>3521</v>
      </c>
      <c r="H439" s="46" t="s">
        <v>3522</v>
      </c>
      <c r="I439" s="46" t="s">
        <v>3523</v>
      </c>
      <c r="J439" s="46" t="s">
        <v>1256</v>
      </c>
      <c r="K439" s="46" t="s">
        <v>3524</v>
      </c>
      <c r="L439" s="46" t="s">
        <v>1256</v>
      </c>
    </row>
    <row r="440" spans="1:12">
      <c r="A440" s="45">
        <v>405</v>
      </c>
      <c r="B440" s="46">
        <v>1</v>
      </c>
      <c r="C440" s="46">
        <v>1</v>
      </c>
      <c r="D440" s="46">
        <v>38.200000000000003</v>
      </c>
      <c r="E440" s="47" t="str">
        <f>HYPERLINK("http://srs.ebi.ac.uk/srs7bin/cgi-bin/wgetz?-id+m_RJ1KrMXG+-e+%5Bipi-AllText:IPI00784936*%5D","IPI00784936")</f>
        <v>IPI00784936</v>
      </c>
      <c r="F440" s="47" t="str">
        <f>HYPERLINK("http://apropos.mcw.edu/ipi/IPI00784936","annotation link")</f>
        <v>annotation link</v>
      </c>
      <c r="G440" s="48" t="s">
        <v>937</v>
      </c>
      <c r="H440" s="46" t="s">
        <v>3525</v>
      </c>
      <c r="I440" s="46" t="s">
        <v>3526</v>
      </c>
      <c r="J440" s="46" t="s">
        <v>3527</v>
      </c>
      <c r="K440" s="46" t="s">
        <v>3528</v>
      </c>
      <c r="L440" s="46" t="s">
        <v>1256</v>
      </c>
    </row>
    <row r="441" spans="1:12">
      <c r="A441" s="45">
        <v>406</v>
      </c>
      <c r="B441" s="46">
        <v>1</v>
      </c>
      <c r="C441" s="46">
        <v>1</v>
      </c>
      <c r="D441" s="46">
        <v>40.4</v>
      </c>
      <c r="E441" s="47" t="str">
        <f>HYPERLINK("http://srs.ebi.ac.uk/srs7bin/cgi-bin/wgetz?-id+m_RJ1KrMXG+-e+%5Bipi-AllText:IPI00013004*%5D","IPI00013004")</f>
        <v>IPI00013004</v>
      </c>
      <c r="F441" s="47" t="str">
        <f>HYPERLINK("http://apropos.mcw.edu/ipi/IPI00013004","annotation link")</f>
        <v>annotation link</v>
      </c>
      <c r="G441" s="48" t="s">
        <v>3529</v>
      </c>
      <c r="H441" s="46" t="s">
        <v>3530</v>
      </c>
      <c r="I441" s="46" t="s">
        <v>3531</v>
      </c>
      <c r="J441" s="46" t="s">
        <v>3532</v>
      </c>
      <c r="K441" s="46" t="s">
        <v>1256</v>
      </c>
      <c r="L441" s="46" t="s">
        <v>1256</v>
      </c>
    </row>
    <row r="442" spans="1:12">
      <c r="A442" s="45" t="s">
        <v>3533</v>
      </c>
      <c r="B442" s="46">
        <v>1</v>
      </c>
      <c r="C442" s="46">
        <v>1</v>
      </c>
      <c r="D442" s="46">
        <v>61.4</v>
      </c>
      <c r="E442" s="47" t="str">
        <f>HYPERLINK("http://srs.ebi.ac.uk/srs7bin/cgi-bin/wgetz?-id+m_RJ1KrMXG+-e+%5Bipi-AllText:IPI00216477*%5D","IPI00216477")</f>
        <v>IPI00216477</v>
      </c>
      <c r="F442" s="47" t="str">
        <f>HYPERLINK("http://apropos.mcw.edu/ipi/IPI00216477","annotation link")</f>
        <v>annotation link</v>
      </c>
      <c r="G442" s="48" t="s">
        <v>3534</v>
      </c>
      <c r="H442" s="46" t="s">
        <v>3535</v>
      </c>
      <c r="I442" s="46" t="s">
        <v>3536</v>
      </c>
      <c r="J442" s="46" t="s">
        <v>3537</v>
      </c>
      <c r="K442" s="46" t="s">
        <v>3538</v>
      </c>
      <c r="L442" s="46" t="s">
        <v>1256</v>
      </c>
    </row>
    <row r="443" spans="1:12">
      <c r="A443" s="45" t="s">
        <v>3539</v>
      </c>
      <c r="B443" s="46">
        <v>1</v>
      </c>
      <c r="C443" s="46">
        <v>0.99980000000000002</v>
      </c>
      <c r="D443" s="46">
        <v>70.3</v>
      </c>
      <c r="E443" s="47" t="str">
        <f>HYPERLINK("http://srs.ebi.ac.uk/srs7bin/cgi-bin/wgetz?-id+m_RJ1KrMXG+-e+%5Bipi-AllText:IPI00791623*%5D","IPI00791623")</f>
        <v>IPI00791623</v>
      </c>
      <c r="F443" s="47" t="str">
        <f>HYPERLINK("http://apropos.mcw.edu/ipi/IPI00791623","annotation link")</f>
        <v>annotation link</v>
      </c>
      <c r="G443" s="48" t="s">
        <v>3534</v>
      </c>
      <c r="H443" s="46" t="s">
        <v>3540</v>
      </c>
      <c r="I443" s="46" t="s">
        <v>3541</v>
      </c>
      <c r="J443" s="46" t="s">
        <v>1256</v>
      </c>
      <c r="K443" s="46" t="s">
        <v>1256</v>
      </c>
      <c r="L443" s="46" t="s">
        <v>1256</v>
      </c>
    </row>
    <row r="444" spans="1:12">
      <c r="A444" s="45" t="s">
        <v>3542</v>
      </c>
      <c r="B444" s="46">
        <v>1</v>
      </c>
      <c r="C444" s="46">
        <v>1</v>
      </c>
      <c r="D444" s="46">
        <v>44.6</v>
      </c>
      <c r="E444" s="47" t="str">
        <f>HYPERLINK("http://srs.ebi.ac.uk/srs7bin/cgi-bin/wgetz?-id+m_RJ1KrMXG+-e+%5Bipi-AllText:IPI00743859*%5D","IPI00743859")</f>
        <v>IPI00743859</v>
      </c>
      <c r="F444" s="47" t="str">
        <f>HYPERLINK("http://apropos.mcw.edu/ipi/IPI00743859","annotation link")</f>
        <v>annotation link</v>
      </c>
      <c r="G444" s="48" t="s">
        <v>3543</v>
      </c>
      <c r="H444" s="46" t="s">
        <v>3544</v>
      </c>
      <c r="I444" s="46" t="s">
        <v>3545</v>
      </c>
      <c r="J444" s="46" t="s">
        <v>3546</v>
      </c>
      <c r="K444" s="46" t="s">
        <v>3547</v>
      </c>
      <c r="L444" s="46" t="s">
        <v>1256</v>
      </c>
    </row>
    <row r="445" spans="1:12">
      <c r="A445" s="45" t="s">
        <v>3548</v>
      </c>
      <c r="B445" s="46">
        <v>1</v>
      </c>
      <c r="C445" s="46">
        <v>1</v>
      </c>
      <c r="D445" s="46">
        <v>30.1</v>
      </c>
      <c r="E445" s="47" t="str">
        <f>HYPERLINK("http://srs.ebi.ac.uk/srs7bin/cgi-bin/wgetz?-id+m_RJ1KrMXG+-e+%5Bipi-AllText:IPI00004560*%5D","IPI00004560")</f>
        <v>IPI00004560</v>
      </c>
      <c r="F445" s="47" t="str">
        <f>HYPERLINK("http://apropos.mcw.edu/ipi/IPI00004560","annotation link")</f>
        <v>annotation link</v>
      </c>
      <c r="G445" s="48" t="s">
        <v>3549</v>
      </c>
      <c r="H445" s="46" t="s">
        <v>3550</v>
      </c>
      <c r="I445" s="46" t="s">
        <v>3551</v>
      </c>
      <c r="J445" s="46" t="s">
        <v>3552</v>
      </c>
      <c r="K445" s="46" t="s">
        <v>3553</v>
      </c>
      <c r="L445" s="46" t="s">
        <v>1256</v>
      </c>
    </row>
    <row r="446" spans="1:12">
      <c r="A446" s="45">
        <v>409</v>
      </c>
      <c r="B446" s="46">
        <v>1</v>
      </c>
      <c r="C446" s="46">
        <v>1</v>
      </c>
      <c r="D446" s="46">
        <v>26.1</v>
      </c>
      <c r="E446" s="47" t="str">
        <f>HYPERLINK("http://srs.ebi.ac.uk/srs7bin/cgi-bin/wgetz?-id+m_RJ1KrMXG+-e+%5Bipi-AllText:IPI00220503*%5D","IPI00220503")</f>
        <v>IPI00220503</v>
      </c>
      <c r="F446" s="47" t="str">
        <f>HYPERLINK("http://apropos.mcw.edu/ipi/IPI00220503","annotation link")</f>
        <v>annotation link</v>
      </c>
      <c r="G446" s="48" t="s">
        <v>3554</v>
      </c>
      <c r="H446" s="46" t="s">
        <v>3555</v>
      </c>
      <c r="I446" s="46" t="s">
        <v>3556</v>
      </c>
      <c r="J446" s="46" t="s">
        <v>3557</v>
      </c>
      <c r="K446" s="46" t="s">
        <v>3558</v>
      </c>
      <c r="L446" s="46" t="s">
        <v>3559</v>
      </c>
    </row>
    <row r="447" spans="1:12">
      <c r="A447" s="45" t="s">
        <v>3560</v>
      </c>
      <c r="B447" s="46">
        <v>1</v>
      </c>
      <c r="C447" s="46">
        <v>1</v>
      </c>
      <c r="D447" s="46">
        <v>11</v>
      </c>
      <c r="E447" s="47" t="str">
        <f>HYPERLINK("http://srs.ebi.ac.uk/srs7bin/cgi-bin/wgetz?-id+m_RJ1KrMXG+-e+%5Bipi-AllText:IPI00337335*%5D","IPI00337335")</f>
        <v>IPI00337335</v>
      </c>
      <c r="F447" s="47" t="str">
        <f>HYPERLINK("http://apropos.mcw.edu/ipi/IPI00337335","annotation link")</f>
        <v>annotation link</v>
      </c>
      <c r="G447" s="48" t="s">
        <v>3561</v>
      </c>
      <c r="H447" s="46" t="s">
        <v>3562</v>
      </c>
      <c r="I447" s="46" t="s">
        <v>3563</v>
      </c>
      <c r="J447" s="46" t="s">
        <v>3564</v>
      </c>
      <c r="K447" s="46" t="s">
        <v>3565</v>
      </c>
      <c r="L447" s="46" t="s">
        <v>1256</v>
      </c>
    </row>
    <row r="448" spans="1:12">
      <c r="A448" s="45" t="s">
        <v>3566</v>
      </c>
      <c r="B448" s="46">
        <v>1</v>
      </c>
      <c r="C448" s="46">
        <v>0.99060000000000004</v>
      </c>
      <c r="D448" s="46">
        <v>3.8</v>
      </c>
      <c r="E448" s="47" t="str">
        <f>HYPERLINK("http://srs.ebi.ac.uk/srs7bin/cgi-bin/wgetz?-id+m_RJ1KrMXG+-e+%5Bipi-AllText:IPI00302329*%5D","IPI00302329")</f>
        <v>IPI00302329</v>
      </c>
      <c r="F448" s="47" t="str">
        <f>HYPERLINK("http://apropos.mcw.edu/ipi/IPI00302329","annotation link")</f>
        <v>annotation link</v>
      </c>
      <c r="G448" s="48" t="s">
        <v>3567</v>
      </c>
      <c r="H448" s="46" t="s">
        <v>3568</v>
      </c>
      <c r="I448" s="46" t="s">
        <v>3569</v>
      </c>
      <c r="J448" s="46" t="s">
        <v>3570</v>
      </c>
      <c r="K448" s="46" t="s">
        <v>1256</v>
      </c>
      <c r="L448" s="46" t="s">
        <v>3571</v>
      </c>
    </row>
    <row r="449" spans="1:12">
      <c r="A449" s="45">
        <v>411</v>
      </c>
      <c r="B449" s="46">
        <v>1</v>
      </c>
      <c r="C449" s="46">
        <v>1</v>
      </c>
      <c r="D449" s="46">
        <v>24.3</v>
      </c>
      <c r="E449" s="47" t="str">
        <f>HYPERLINK("http://srs.ebi.ac.uk/srs7bin/cgi-bin/wgetz?-id+m_RJ1KrMXG+-e+%5Bipi-AllText:IPI00604707*%5D","IPI00604707")</f>
        <v>IPI00604707</v>
      </c>
      <c r="F449" s="47" t="str">
        <f>HYPERLINK("http://apropos.mcw.edu/ipi/IPI00604707","annotation link")</f>
        <v>annotation link</v>
      </c>
      <c r="G449" s="48" t="s">
        <v>3572</v>
      </c>
      <c r="H449" s="46" t="s">
        <v>3573</v>
      </c>
      <c r="I449" s="46" t="s">
        <v>3574</v>
      </c>
      <c r="J449" s="46" t="s">
        <v>3575</v>
      </c>
      <c r="K449" s="46" t="s">
        <v>3576</v>
      </c>
      <c r="L449" s="46" t="s">
        <v>1256</v>
      </c>
    </row>
    <row r="450" spans="1:12">
      <c r="A450" s="45">
        <v>412</v>
      </c>
      <c r="B450" s="46">
        <v>1</v>
      </c>
      <c r="C450" s="46">
        <v>1</v>
      </c>
      <c r="D450" s="46">
        <v>67.5</v>
      </c>
      <c r="E450" s="47" t="str">
        <f>HYPERLINK("http://srs.ebi.ac.uk/srs7bin/cgi-bin/wgetz?-id+m_RJ1KrMXG+-e+%5Bipi-AllText:IPI00010470*%5D","IPI00010470")</f>
        <v>IPI00010470</v>
      </c>
      <c r="F450" s="47" t="str">
        <f>HYPERLINK("http://apropos.mcw.edu/ipi/IPI00010470","annotation link")</f>
        <v>annotation link</v>
      </c>
      <c r="G450" s="48" t="s">
        <v>3577</v>
      </c>
      <c r="H450" s="46" t="s">
        <v>3578</v>
      </c>
      <c r="I450" s="46" t="s">
        <v>3579</v>
      </c>
      <c r="J450" s="46" t="s">
        <v>3580</v>
      </c>
      <c r="K450" s="46" t="s">
        <v>3581</v>
      </c>
      <c r="L450" s="46" t="s">
        <v>1256</v>
      </c>
    </row>
    <row r="451" spans="1:12">
      <c r="A451" s="45">
        <v>413</v>
      </c>
      <c r="B451" s="46">
        <v>1</v>
      </c>
      <c r="C451" s="46">
        <v>1</v>
      </c>
      <c r="D451" s="46">
        <v>18.899999999999999</v>
      </c>
      <c r="E451" s="47" t="str">
        <f>HYPERLINK("http://srs.ebi.ac.uk/srs7bin/cgi-bin/wgetz?-id+m_RJ1KrMXG+-e+%5Bipi-AllText:IPI00013808*%5D","IPI00013808")</f>
        <v>IPI00013808</v>
      </c>
      <c r="F451" s="47" t="str">
        <f>HYPERLINK("http://apropos.mcw.edu/ipi/IPI00013808","annotation link")</f>
        <v>annotation link</v>
      </c>
      <c r="G451" s="48" t="s">
        <v>3582</v>
      </c>
      <c r="H451" s="46" t="s">
        <v>3583</v>
      </c>
      <c r="I451" s="46" t="s">
        <v>3584</v>
      </c>
      <c r="J451" s="46" t="s">
        <v>3585</v>
      </c>
      <c r="K451" s="46" t="s">
        <v>3586</v>
      </c>
      <c r="L451" s="46" t="s">
        <v>3587</v>
      </c>
    </row>
    <row r="452" spans="1:12">
      <c r="A452" s="45">
        <v>414</v>
      </c>
      <c r="B452" s="46">
        <v>1</v>
      </c>
      <c r="C452" s="46">
        <v>1</v>
      </c>
      <c r="D452" s="46">
        <v>31.1</v>
      </c>
      <c r="E452" s="47" t="str">
        <f>HYPERLINK("http://srs.ebi.ac.uk/srs7bin/cgi-bin/wgetz?-id+m_RJ1KrMXG+-e+%5Bipi-AllText:IPI00220137*%5D","IPI00220137")</f>
        <v>IPI00220137</v>
      </c>
      <c r="F452" s="47" t="str">
        <f>HYPERLINK("http://apropos.mcw.edu/ipi/IPI00220137","annotation link")</f>
        <v>annotation link</v>
      </c>
      <c r="G452" s="48" t="s">
        <v>3588</v>
      </c>
      <c r="H452" s="46" t="s">
        <v>3589</v>
      </c>
      <c r="I452" s="46" t="s">
        <v>3590</v>
      </c>
      <c r="J452" s="46" t="s">
        <v>1256</v>
      </c>
      <c r="K452" s="46" t="s">
        <v>3591</v>
      </c>
      <c r="L452" s="46" t="s">
        <v>1256</v>
      </c>
    </row>
    <row r="453" spans="1:12">
      <c r="A453" s="45">
        <v>415</v>
      </c>
      <c r="B453" s="46">
        <v>1</v>
      </c>
      <c r="C453" s="46">
        <v>1</v>
      </c>
      <c r="D453" s="46">
        <v>39.4</v>
      </c>
      <c r="E453" s="47" t="str">
        <f>HYPERLINK("http://srs.ebi.ac.uk/srs7bin/cgi-bin/wgetz?-id+m_RJ1KrMXG+-e+%5Bipi-AllText:IPI00026268*%5D","IPI00026268")</f>
        <v>IPI00026268</v>
      </c>
      <c r="F453" s="47" t="str">
        <f>HYPERLINK("http://apropos.mcw.edu/ipi/IPI00026268","annotation link")</f>
        <v>annotation link</v>
      </c>
      <c r="G453" s="48" t="s">
        <v>3592</v>
      </c>
      <c r="H453" s="46" t="s">
        <v>3593</v>
      </c>
      <c r="I453" s="46" t="s">
        <v>3594</v>
      </c>
      <c r="J453" s="46" t="s">
        <v>3595</v>
      </c>
      <c r="K453" s="46" t="s">
        <v>3596</v>
      </c>
      <c r="L453" s="46" t="s">
        <v>3597</v>
      </c>
    </row>
    <row r="454" spans="1:12">
      <c r="A454" s="45">
        <v>416</v>
      </c>
      <c r="B454" s="46">
        <v>1</v>
      </c>
      <c r="C454" s="46">
        <v>1</v>
      </c>
      <c r="D454" s="46">
        <v>23.6</v>
      </c>
      <c r="E454" s="47" t="str">
        <f>HYPERLINK("http://srs.ebi.ac.uk/srs7bin/cgi-bin/wgetz?-id+m_RJ1KrMXG+-e+%5Bipi-AllText:IPI00420108*%5D","IPI00420108")</f>
        <v>IPI00420108</v>
      </c>
      <c r="F454" s="47" t="str">
        <f>HYPERLINK("http://apropos.mcw.edu/ipi/IPI00420108","annotation link")</f>
        <v>annotation link</v>
      </c>
      <c r="G454" s="48" t="s">
        <v>3598</v>
      </c>
      <c r="H454" s="46" t="s">
        <v>3599</v>
      </c>
      <c r="I454" s="46" t="s">
        <v>3600</v>
      </c>
      <c r="J454" s="46" t="s">
        <v>3601</v>
      </c>
      <c r="K454" s="46" t="s">
        <v>3602</v>
      </c>
      <c r="L454" s="46" t="s">
        <v>3603</v>
      </c>
    </row>
    <row r="455" spans="1:12">
      <c r="A455" s="45" t="s">
        <v>3604</v>
      </c>
      <c r="B455" s="46">
        <v>1</v>
      </c>
      <c r="C455" s="46">
        <v>1</v>
      </c>
      <c r="D455" s="46">
        <v>19.600000000000001</v>
      </c>
      <c r="E455" s="47" t="str">
        <f>HYPERLINK("http://srs.ebi.ac.uk/srs7bin/cgi-bin/wgetz?-id+m_RJ1KrMXG+-e+%5Bipi-AllText:IPI00873712*%5D","IPI00873712")</f>
        <v>IPI00873712</v>
      </c>
      <c r="F455" s="47" t="str">
        <f>HYPERLINK("http://apropos.mcw.edu/ipi/IPI00873712","annotation link")</f>
        <v>annotation link</v>
      </c>
      <c r="G455" s="48" t="s">
        <v>3605</v>
      </c>
      <c r="H455" s="46" t="s">
        <v>3606</v>
      </c>
      <c r="I455" s="46" t="s">
        <v>3607</v>
      </c>
      <c r="J455" s="46" t="s">
        <v>3608</v>
      </c>
      <c r="K455" s="46" t="s">
        <v>3609</v>
      </c>
      <c r="L455" s="46" t="s">
        <v>1256</v>
      </c>
    </row>
    <row r="456" spans="1:12">
      <c r="A456" s="45" t="s">
        <v>3610</v>
      </c>
      <c r="B456" s="46">
        <v>1</v>
      </c>
      <c r="C456" s="46">
        <v>1</v>
      </c>
      <c r="D456" s="46">
        <v>19.7</v>
      </c>
      <c r="E456" s="47" t="str">
        <f>HYPERLINK("http://srs.ebi.ac.uk/srs7bin/cgi-bin/wgetz?-id+m_RJ1KrMXG+-e+%5Bipi-AllText:IPI00219114*%5D","IPI00219114")</f>
        <v>IPI00219114</v>
      </c>
      <c r="F456" s="47" t="str">
        <f>HYPERLINK("http://apropos.mcw.edu/ipi/IPI00219114","annotation link")</f>
        <v>annotation link</v>
      </c>
      <c r="G456" s="48" t="s">
        <v>3605</v>
      </c>
      <c r="H456" s="46" t="s">
        <v>3611</v>
      </c>
      <c r="I456" s="46" t="s">
        <v>3612</v>
      </c>
      <c r="J456" s="46" t="s">
        <v>1256</v>
      </c>
      <c r="K456" s="46" t="s">
        <v>3613</v>
      </c>
      <c r="L456" s="46" t="s">
        <v>1256</v>
      </c>
    </row>
    <row r="457" spans="1:12">
      <c r="A457" s="45" t="s">
        <v>3614</v>
      </c>
      <c r="B457" s="46">
        <v>1</v>
      </c>
      <c r="C457" s="46">
        <v>1</v>
      </c>
      <c r="D457" s="46">
        <v>17.899999999999999</v>
      </c>
      <c r="E457" s="47" t="str">
        <f>HYPERLINK("http://srs.ebi.ac.uk/srs7bin/cgi-bin/wgetz?-id+m_RJ1KrMXG+-e+%5Bipi-AllText:IPI00026314*%5D","IPI00026314")</f>
        <v>IPI00026314</v>
      </c>
      <c r="F457" s="47" t="str">
        <f>HYPERLINK("http://apropos.mcw.edu/ipi/IPI00026314","annotation link")</f>
        <v>annotation link</v>
      </c>
      <c r="G457" s="48" t="s">
        <v>3615</v>
      </c>
      <c r="H457" s="46" t="s">
        <v>3616</v>
      </c>
      <c r="I457" s="46" t="s">
        <v>3617</v>
      </c>
      <c r="J457" s="46" t="s">
        <v>3618</v>
      </c>
      <c r="K457" s="46" t="s">
        <v>3619</v>
      </c>
      <c r="L457" s="46" t="s">
        <v>1256</v>
      </c>
    </row>
    <row r="458" spans="1:12">
      <c r="A458" s="45" t="s">
        <v>3620</v>
      </c>
      <c r="B458" s="46">
        <v>1</v>
      </c>
      <c r="C458" s="46">
        <v>0.99990000000000001</v>
      </c>
      <c r="D458" s="46">
        <v>20</v>
      </c>
      <c r="E458" s="47" t="str">
        <f>HYPERLINK("http://srs.ebi.ac.uk/srs7bin/cgi-bin/wgetz?-id+m_RJ1KrMXG+-e+%5Bipi-AllText:IPI00513782*%5D","IPI00513782")</f>
        <v>IPI00513782</v>
      </c>
      <c r="F458" s="47" t="str">
        <f>HYPERLINK("http://apropos.mcw.edu/ipi/IPI00513782","annotation link")</f>
        <v>annotation link</v>
      </c>
      <c r="G458" s="48" t="s">
        <v>3615</v>
      </c>
      <c r="H458" s="46" t="s">
        <v>3621</v>
      </c>
      <c r="I458" s="46" t="s">
        <v>3622</v>
      </c>
      <c r="J458" s="46" t="s">
        <v>3623</v>
      </c>
      <c r="K458" s="46" t="s">
        <v>3624</v>
      </c>
      <c r="L458" s="46" t="s">
        <v>1256</v>
      </c>
    </row>
    <row r="459" spans="1:12">
      <c r="A459" s="45" t="s">
        <v>3625</v>
      </c>
      <c r="B459" s="46">
        <v>1</v>
      </c>
      <c r="C459" s="46">
        <v>0.99950000000000006</v>
      </c>
      <c r="D459" s="46">
        <v>31.1</v>
      </c>
      <c r="E459" s="47" t="str">
        <f>HYPERLINK("http://srs.ebi.ac.uk/srs7bin/cgi-bin/wgetz?-id+m_RJ1KrMXG+-e+%5Bipi-AllText:IPI00797253*%5D","IPI00797253")</f>
        <v>IPI00797253</v>
      </c>
      <c r="F459" s="47" t="str">
        <f>HYPERLINK("http://apropos.mcw.edu/ipi/IPI00797253","annotation link")</f>
        <v>annotation link</v>
      </c>
      <c r="G459" s="48" t="s">
        <v>3626</v>
      </c>
      <c r="H459" s="46" t="s">
        <v>3627</v>
      </c>
      <c r="I459" s="46" t="s">
        <v>3628</v>
      </c>
      <c r="J459" s="46" t="s">
        <v>3629</v>
      </c>
      <c r="K459" s="46" t="s">
        <v>3630</v>
      </c>
      <c r="L459" s="46" t="s">
        <v>1256</v>
      </c>
    </row>
    <row r="460" spans="1:12">
      <c r="A460" s="45" t="s">
        <v>3631</v>
      </c>
      <c r="B460" s="46">
        <v>1</v>
      </c>
      <c r="C460" s="46">
        <v>0.99950000000000006</v>
      </c>
      <c r="D460" s="46">
        <v>32.6</v>
      </c>
      <c r="E460" s="47" t="str">
        <f>HYPERLINK("http://srs.ebi.ac.uk/srs7bin/cgi-bin/wgetz?-id+m_RJ1KrMXG+-e+%5Bipi-AllText:IPI00796556*%5D","IPI00796556")</f>
        <v>IPI00796556</v>
      </c>
      <c r="F460" s="47" t="str">
        <f>HYPERLINK("http://apropos.mcw.edu/ipi/IPI00796556","annotation link")</f>
        <v>annotation link</v>
      </c>
      <c r="G460" s="48" t="s">
        <v>3626</v>
      </c>
      <c r="H460" s="46" t="s">
        <v>3632</v>
      </c>
      <c r="I460" s="46" t="s">
        <v>3633</v>
      </c>
      <c r="J460" s="46" t="s">
        <v>3634</v>
      </c>
      <c r="K460" s="46" t="s">
        <v>1256</v>
      </c>
      <c r="L460" s="46" t="s">
        <v>1256</v>
      </c>
    </row>
    <row r="461" spans="1:12">
      <c r="A461" s="45">
        <v>420</v>
      </c>
      <c r="B461" s="46">
        <v>1</v>
      </c>
      <c r="C461" s="46">
        <v>1</v>
      </c>
      <c r="D461" s="46">
        <v>29.4</v>
      </c>
      <c r="E461" s="47" t="str">
        <f>HYPERLINK("http://srs.ebi.ac.uk/srs7bin/cgi-bin/wgetz?-id+m_RJ1KrMXG+-e+%5Bipi-AllText:IPI00479185*%5D","IPI00479185")</f>
        <v>IPI00479185</v>
      </c>
      <c r="F461" s="47" t="str">
        <f>HYPERLINK("http://apropos.mcw.edu/ipi/IPI00479185","annotation link")</f>
        <v>annotation link</v>
      </c>
      <c r="G461" s="48" t="s">
        <v>3635</v>
      </c>
      <c r="H461" s="46" t="s">
        <v>3636</v>
      </c>
      <c r="I461" s="46" t="s">
        <v>3637</v>
      </c>
      <c r="J461" s="46" t="s">
        <v>3638</v>
      </c>
      <c r="K461" s="46" t="s">
        <v>3639</v>
      </c>
      <c r="L461" s="46" t="s">
        <v>1256</v>
      </c>
    </row>
    <row r="462" spans="1:12">
      <c r="A462" s="45">
        <v>421</v>
      </c>
      <c r="B462" s="46">
        <v>1</v>
      </c>
      <c r="C462" s="46">
        <v>1</v>
      </c>
      <c r="D462" s="46">
        <v>40.700000000000003</v>
      </c>
      <c r="E462" s="47" t="str">
        <f>HYPERLINK("http://srs.ebi.ac.uk/srs7bin/cgi-bin/wgetz?-id+m_RJ1KrMXG+-e+%5Bipi-AllText:IPI00790115*%5D","IPI00790115")</f>
        <v>IPI00790115</v>
      </c>
      <c r="F462" s="47" t="str">
        <f>HYPERLINK("http://apropos.mcw.edu/ipi/IPI00790115","annotation link")</f>
        <v>annotation link</v>
      </c>
      <c r="G462" s="48" t="s">
        <v>3640</v>
      </c>
      <c r="H462" s="46" t="s">
        <v>3641</v>
      </c>
      <c r="I462" s="46" t="s">
        <v>3642</v>
      </c>
      <c r="J462" s="46" t="s">
        <v>3643</v>
      </c>
      <c r="K462" s="46" t="s">
        <v>3644</v>
      </c>
      <c r="L462" s="46" t="s">
        <v>1256</v>
      </c>
    </row>
    <row r="463" spans="1:12">
      <c r="A463" s="45" t="s">
        <v>3645</v>
      </c>
      <c r="B463" s="46">
        <v>1</v>
      </c>
      <c r="C463" s="46">
        <v>1</v>
      </c>
      <c r="D463" s="46">
        <v>54.9</v>
      </c>
      <c r="E463" s="47" t="str">
        <f>HYPERLINK("http://srs.ebi.ac.uk/srs7bin/cgi-bin/wgetz?-id+m_RJ1KrMXG+-e+%5Bipi-AllText:IPI00021369*%5D","IPI00021369")</f>
        <v>IPI00021369</v>
      </c>
      <c r="F463" s="47" t="str">
        <f>HYPERLINK("http://apropos.mcw.edu/ipi/IPI00021369","annotation link")</f>
        <v>annotation link</v>
      </c>
      <c r="G463" s="48" t="s">
        <v>3646</v>
      </c>
      <c r="H463" s="46" t="s">
        <v>3647</v>
      </c>
      <c r="I463" s="46" t="s">
        <v>3648</v>
      </c>
      <c r="J463" s="46" t="s">
        <v>3649</v>
      </c>
      <c r="K463" s="46" t="s">
        <v>3650</v>
      </c>
      <c r="L463" s="46" t="s">
        <v>3651</v>
      </c>
    </row>
    <row r="464" spans="1:12">
      <c r="A464" s="45" t="s">
        <v>3652</v>
      </c>
      <c r="B464" s="46">
        <v>1</v>
      </c>
      <c r="C464" s="46">
        <v>1</v>
      </c>
      <c r="D464" s="46">
        <v>43.4</v>
      </c>
      <c r="E464" s="47" t="str">
        <f>HYPERLINK("http://srs.ebi.ac.uk/srs7bin/cgi-bin/wgetz?-id+m_RJ1KrMXG+-e+%5Bipi-AllText:IPI00215716*%5D","IPI00215716")</f>
        <v>IPI00215716</v>
      </c>
      <c r="F464" s="47" t="str">
        <f>HYPERLINK("http://apropos.mcw.edu/ipi/IPI00215716","annotation link")</f>
        <v>annotation link</v>
      </c>
      <c r="G464" s="48" t="s">
        <v>1815</v>
      </c>
      <c r="H464" s="46" t="s">
        <v>3653</v>
      </c>
      <c r="I464" s="46" t="s">
        <v>3654</v>
      </c>
      <c r="J464" s="46" t="s">
        <v>3655</v>
      </c>
      <c r="K464" s="46" t="s">
        <v>3656</v>
      </c>
      <c r="L464" s="46" t="s">
        <v>1256</v>
      </c>
    </row>
    <row r="465" spans="1:12">
      <c r="A465" s="45" t="s">
        <v>3657</v>
      </c>
      <c r="B465" s="46">
        <v>1</v>
      </c>
      <c r="C465" s="46">
        <v>1</v>
      </c>
      <c r="D465" s="46">
        <v>40</v>
      </c>
      <c r="E465" s="47" t="str">
        <f>HYPERLINK("http://srs.ebi.ac.uk/srs7bin/cgi-bin/wgetz?-id+m_RJ1KrMXG+-e+%5Bipi-AllText:IPI00024062*%5D","IPI00024062")</f>
        <v>IPI00024062</v>
      </c>
      <c r="F465" s="47" t="str">
        <f>HYPERLINK("http://apropos.mcw.edu/ipi/IPI00024062","annotation link")</f>
        <v>annotation link</v>
      </c>
      <c r="G465" s="48" t="s">
        <v>1550</v>
      </c>
      <c r="H465" s="46" t="s">
        <v>3658</v>
      </c>
      <c r="I465" s="46" t="s">
        <v>3659</v>
      </c>
      <c r="J465" s="46" t="s">
        <v>3660</v>
      </c>
      <c r="K465" s="46" t="s">
        <v>1256</v>
      </c>
      <c r="L465" s="46" t="s">
        <v>1256</v>
      </c>
    </row>
    <row r="466" spans="1:12">
      <c r="A466" s="45">
        <v>424</v>
      </c>
      <c r="B466" s="46">
        <v>1</v>
      </c>
      <c r="C466" s="46">
        <v>1</v>
      </c>
      <c r="D466" s="46">
        <v>35.799999999999997</v>
      </c>
      <c r="E466" s="47" t="str">
        <f>HYPERLINK("http://srs.ebi.ac.uk/srs7bin/cgi-bin/wgetz?-id+m_RJ1KrMXG+-e+%5Bipi-AllText:IPI00719806*%5D","IPI00719806")</f>
        <v>IPI00719806</v>
      </c>
      <c r="F466" s="47" t="str">
        <f>HYPERLINK("http://apropos.mcw.edu/ipi/IPI00719806","annotation link")</f>
        <v>annotation link</v>
      </c>
      <c r="G466" s="48" t="s">
        <v>3661</v>
      </c>
      <c r="H466" s="46" t="s">
        <v>3662</v>
      </c>
      <c r="I466" s="46" t="s">
        <v>3663</v>
      </c>
      <c r="J466" s="46" t="s">
        <v>3664</v>
      </c>
      <c r="K466" s="46" t="s">
        <v>3665</v>
      </c>
      <c r="L466" s="46" t="s">
        <v>3666</v>
      </c>
    </row>
    <row r="467" spans="1:12">
      <c r="A467" s="45">
        <v>425</v>
      </c>
      <c r="B467" s="46">
        <v>1</v>
      </c>
      <c r="C467" s="46">
        <v>1</v>
      </c>
      <c r="D467" s="46">
        <v>58.8</v>
      </c>
      <c r="E467" s="47" t="str">
        <f>HYPERLINK("http://srs.ebi.ac.uk/srs7bin/cgi-bin/wgetz?-id+m_RJ1KrMXG+-e+%5Bipi-AllText:IPI00419585*%5D","IPI00419585")</f>
        <v>IPI00419585</v>
      </c>
      <c r="F467" s="47" t="str">
        <f>HYPERLINK("http://apropos.mcw.edu/ipi/IPI00419585","annotation link")</f>
        <v>annotation link</v>
      </c>
      <c r="G467" s="48" t="s">
        <v>3667</v>
      </c>
      <c r="H467" s="46" t="s">
        <v>3668</v>
      </c>
      <c r="I467" s="46" t="s">
        <v>3669</v>
      </c>
      <c r="J467" s="46" t="s">
        <v>3670</v>
      </c>
      <c r="K467" s="46" t="s">
        <v>3671</v>
      </c>
      <c r="L467" s="46" t="s">
        <v>3672</v>
      </c>
    </row>
    <row r="468" spans="1:12">
      <c r="A468" s="45">
        <v>426</v>
      </c>
      <c r="B468" s="46">
        <v>1</v>
      </c>
      <c r="C468" s="46">
        <v>1</v>
      </c>
      <c r="D468" s="46">
        <v>30.5</v>
      </c>
      <c r="E468" s="47" t="str">
        <f>HYPERLINK("http://srs.ebi.ac.uk/srs7bin/cgi-bin/wgetz?-id+m_RJ1KrMXG+-e+%5Bipi-AllText:IPI00748037*%5D","IPI00748037")</f>
        <v>IPI00748037</v>
      </c>
      <c r="F468" s="47" t="str">
        <f>HYPERLINK("http://apropos.mcw.edu/ipi/IPI00748037","annotation link")</f>
        <v>annotation link</v>
      </c>
      <c r="G468" s="48" t="s">
        <v>3673</v>
      </c>
      <c r="H468" s="46" t="s">
        <v>3674</v>
      </c>
      <c r="I468" s="46" t="s">
        <v>3675</v>
      </c>
      <c r="J468" s="46" t="s">
        <v>3676</v>
      </c>
      <c r="K468" s="46" t="s">
        <v>1256</v>
      </c>
      <c r="L468" s="46" t="s">
        <v>3677</v>
      </c>
    </row>
    <row r="469" spans="1:12">
      <c r="A469" s="45">
        <v>427</v>
      </c>
      <c r="B469" s="46">
        <v>1</v>
      </c>
      <c r="C469" s="46">
        <v>1</v>
      </c>
      <c r="D469" s="46">
        <v>37.4</v>
      </c>
      <c r="E469" s="47" t="str">
        <f>HYPERLINK("http://srs.ebi.ac.uk/srs7bin/cgi-bin/wgetz?-id+m_RJ1KrMXG+-e+%5Bipi-AllText:IPI00465028*%5D","IPI00465028")</f>
        <v>IPI00465028</v>
      </c>
      <c r="F469" s="47" t="str">
        <f>HYPERLINK("http://apropos.mcw.edu/ipi/IPI00465028","annotation link")</f>
        <v>annotation link</v>
      </c>
      <c r="G469" s="48" t="s">
        <v>3678</v>
      </c>
      <c r="H469" s="46" t="s">
        <v>3679</v>
      </c>
      <c r="I469" s="46" t="s">
        <v>3680</v>
      </c>
      <c r="J469" s="46" t="s">
        <v>3681</v>
      </c>
      <c r="K469" s="46" t="s">
        <v>3682</v>
      </c>
      <c r="L469" s="46" t="s">
        <v>1256</v>
      </c>
    </row>
    <row r="470" spans="1:12">
      <c r="A470" s="45">
        <v>428</v>
      </c>
      <c r="B470" s="46">
        <v>1</v>
      </c>
      <c r="C470" s="46">
        <v>1</v>
      </c>
      <c r="D470" s="46">
        <v>31.9</v>
      </c>
      <c r="E470" s="47" t="str">
        <f>HYPERLINK("http://srs.ebi.ac.uk/srs7bin/cgi-bin/wgetz?-id+m_RJ1KrMXG+-e+%5Bipi-AllText:IPI00418262*%5D","IPI00418262")</f>
        <v>IPI00418262</v>
      </c>
      <c r="F470" s="47" t="str">
        <f>HYPERLINK("http://apropos.mcw.edu/ipi/IPI00418262","annotation link")</f>
        <v>annotation link</v>
      </c>
      <c r="G470" s="48" t="s">
        <v>3683</v>
      </c>
      <c r="H470" s="46" t="s">
        <v>3684</v>
      </c>
      <c r="I470" s="46" t="s">
        <v>3685</v>
      </c>
      <c r="J470" s="46" t="s">
        <v>3686</v>
      </c>
      <c r="K470" s="46" t="s">
        <v>1256</v>
      </c>
      <c r="L470" s="46" t="s">
        <v>3687</v>
      </c>
    </row>
    <row r="471" spans="1:12">
      <c r="A471" s="45">
        <v>429</v>
      </c>
      <c r="B471" s="46">
        <v>1</v>
      </c>
      <c r="C471" s="46">
        <v>1</v>
      </c>
      <c r="D471" s="46">
        <v>30.4</v>
      </c>
      <c r="E471" s="47" t="str">
        <f>HYPERLINK("http://srs.ebi.ac.uk/srs7bin/cgi-bin/wgetz?-id+m_RJ1KrMXG+-e+%5Bipi-AllText:IPI00012066*%5D","IPI00012066")</f>
        <v>IPI00012066</v>
      </c>
      <c r="F471" s="47" t="str">
        <f>HYPERLINK("http://apropos.mcw.edu/ipi/IPI00012066","annotation link")</f>
        <v>annotation link</v>
      </c>
      <c r="G471" s="48" t="s">
        <v>3688</v>
      </c>
      <c r="H471" s="46" t="s">
        <v>3689</v>
      </c>
      <c r="I471" s="46" t="s">
        <v>3690</v>
      </c>
      <c r="J471" s="46" t="s">
        <v>3691</v>
      </c>
      <c r="K471" s="46" t="s">
        <v>3692</v>
      </c>
      <c r="L471" s="46" t="s">
        <v>1256</v>
      </c>
    </row>
    <row r="472" spans="1:12">
      <c r="A472" s="45">
        <v>430</v>
      </c>
      <c r="B472" s="46">
        <v>1</v>
      </c>
      <c r="C472" s="46">
        <v>1</v>
      </c>
      <c r="D472" s="46">
        <v>33.9</v>
      </c>
      <c r="E472" s="47" t="str">
        <f>HYPERLINK("http://srs.ebi.ac.uk/srs7bin/cgi-bin/wgetz?-id+m_RJ1KrMXG+-e+%5Bipi-AllText:IPI00876888*%5D","IPI00876888")</f>
        <v>IPI00876888</v>
      </c>
      <c r="F472" s="47" t="str">
        <f>HYPERLINK("http://apropos.mcw.edu/ipi/IPI00876888","annotation link")</f>
        <v>annotation link</v>
      </c>
      <c r="G472" s="48" t="s">
        <v>1994</v>
      </c>
      <c r="H472" s="46" t="s">
        <v>3693</v>
      </c>
      <c r="I472" s="46" t="s">
        <v>3694</v>
      </c>
      <c r="J472" s="46" t="s">
        <v>3695</v>
      </c>
      <c r="K472" s="46" t="s">
        <v>3696</v>
      </c>
      <c r="L472" s="46" t="s">
        <v>3697</v>
      </c>
    </row>
    <row r="473" spans="1:12">
      <c r="A473" s="45">
        <v>431</v>
      </c>
      <c r="B473" s="46">
        <v>1</v>
      </c>
      <c r="C473" s="46">
        <v>1</v>
      </c>
      <c r="D473" s="46">
        <v>35.299999999999997</v>
      </c>
      <c r="E473" s="47" t="str">
        <f>HYPERLINK("http://srs.ebi.ac.uk/srs7bin/cgi-bin/wgetz?-id+m_RJ1KrMXG+-e+%5Bipi-AllText:IPI00146935*%5D","IPI00146935")</f>
        <v>IPI00146935</v>
      </c>
      <c r="F473" s="47" t="str">
        <f>HYPERLINK("http://apropos.mcw.edu/ipi/IPI00146935","annotation link")</f>
        <v>annotation link</v>
      </c>
      <c r="G473" s="48" t="s">
        <v>3698</v>
      </c>
      <c r="H473" s="46" t="s">
        <v>3699</v>
      </c>
      <c r="I473" s="46" t="s">
        <v>3700</v>
      </c>
      <c r="J473" s="46" t="s">
        <v>3701</v>
      </c>
      <c r="K473" s="46" t="s">
        <v>1256</v>
      </c>
      <c r="L473" s="46" t="s">
        <v>1256</v>
      </c>
    </row>
    <row r="474" spans="1:12">
      <c r="A474" s="45" t="s">
        <v>3702</v>
      </c>
      <c r="B474" s="46">
        <v>1</v>
      </c>
      <c r="C474" s="46">
        <v>1</v>
      </c>
      <c r="D474" s="46">
        <v>22.5</v>
      </c>
      <c r="E474" s="47" t="str">
        <f>HYPERLINK("http://srs.ebi.ac.uk/srs7bin/cgi-bin/wgetz?-id+m_RJ1KrMXG+-e+%5Bipi-AllText:IPI00019904*%5D","IPI00019904")</f>
        <v>IPI00019904</v>
      </c>
      <c r="F474" s="47" t="str">
        <f>HYPERLINK("http://apropos.mcw.edu/ipi/IPI00019904","annotation link")</f>
        <v>annotation link</v>
      </c>
      <c r="G474" s="48" t="s">
        <v>3703</v>
      </c>
      <c r="H474" s="46" t="s">
        <v>3704</v>
      </c>
      <c r="I474" s="46" t="s">
        <v>3705</v>
      </c>
      <c r="J474" s="46" t="s">
        <v>3706</v>
      </c>
      <c r="K474" s="46" t="s">
        <v>3707</v>
      </c>
      <c r="L474" s="46" t="s">
        <v>1256</v>
      </c>
    </row>
    <row r="475" spans="1:12">
      <c r="A475" s="45" t="s">
        <v>3708</v>
      </c>
      <c r="B475" s="46">
        <v>1</v>
      </c>
      <c r="C475" s="46">
        <v>0.99990000000000001</v>
      </c>
      <c r="D475" s="46">
        <v>24.5</v>
      </c>
      <c r="E475" s="47" t="str">
        <f>HYPERLINK("http://srs.ebi.ac.uk/srs7bin/cgi-bin/wgetz?-id+m_RJ1KrMXG+-e+%5Bipi-AllText:IPI00220241*%5D","IPI00220241")</f>
        <v>IPI00220241</v>
      </c>
      <c r="F475" s="47" t="str">
        <f>HYPERLINK("http://apropos.mcw.edu/ipi/IPI00220241","annotation link")</f>
        <v>annotation link</v>
      </c>
      <c r="G475" s="48" t="s">
        <v>3703</v>
      </c>
      <c r="H475" s="46" t="s">
        <v>3709</v>
      </c>
      <c r="I475" s="46" t="s">
        <v>3710</v>
      </c>
      <c r="J475" s="46" t="s">
        <v>3711</v>
      </c>
      <c r="K475" s="46" t="s">
        <v>3712</v>
      </c>
      <c r="L475" s="46" t="s">
        <v>1256</v>
      </c>
    </row>
    <row r="476" spans="1:12">
      <c r="A476" s="45" t="s">
        <v>3713</v>
      </c>
      <c r="B476" s="46">
        <v>1</v>
      </c>
      <c r="C476" s="46">
        <v>1</v>
      </c>
      <c r="D476" s="46">
        <v>25.1</v>
      </c>
      <c r="E476" s="47" t="str">
        <f>HYPERLINK("http://srs.ebi.ac.uk/srs7bin/cgi-bin/wgetz?-id+m_RJ1KrMXG+-e+%5Bipi-AllText:IPI00644786*%5D","IPI00644786")</f>
        <v>IPI00644786</v>
      </c>
      <c r="F476" s="47" t="str">
        <f>HYPERLINK("http://apropos.mcw.edu/ipi/IPI00644786","annotation link")</f>
        <v>annotation link</v>
      </c>
      <c r="G476" s="48" t="s">
        <v>3714</v>
      </c>
      <c r="H476" s="46" t="s">
        <v>3715</v>
      </c>
      <c r="I476" s="46" t="s">
        <v>3716</v>
      </c>
      <c r="J476" s="46" t="s">
        <v>3717</v>
      </c>
      <c r="K476" s="46" t="s">
        <v>3718</v>
      </c>
      <c r="L476" s="46" t="s">
        <v>1256</v>
      </c>
    </row>
    <row r="477" spans="1:12">
      <c r="A477" s="45" t="s">
        <v>3719</v>
      </c>
      <c r="B477" s="46">
        <v>1</v>
      </c>
      <c r="C477" s="46">
        <v>0.999</v>
      </c>
      <c r="D477" s="46">
        <v>21.2</v>
      </c>
      <c r="E477" s="47" t="str">
        <f>HYPERLINK("http://srs.ebi.ac.uk/srs7bin/cgi-bin/wgetz?-id+m_RJ1KrMXG+-e+%5Bipi-AllText:IPI00607628*%5D","IPI00607628")</f>
        <v>IPI00607628</v>
      </c>
      <c r="F477" s="47" t="str">
        <f>HYPERLINK("http://apropos.mcw.edu/ipi/IPI00607628","annotation link")</f>
        <v>annotation link</v>
      </c>
      <c r="G477" s="48" t="s">
        <v>3714</v>
      </c>
      <c r="H477" s="46" t="s">
        <v>3720</v>
      </c>
      <c r="I477" s="46" t="s">
        <v>3721</v>
      </c>
      <c r="J477" s="46" t="s">
        <v>3722</v>
      </c>
      <c r="K477" s="46" t="s">
        <v>3723</v>
      </c>
      <c r="L477" s="46" t="s">
        <v>1256</v>
      </c>
    </row>
    <row r="478" spans="1:12">
      <c r="A478" s="45" t="s">
        <v>3724</v>
      </c>
      <c r="B478" s="46">
        <v>1</v>
      </c>
      <c r="C478" s="46">
        <v>1</v>
      </c>
      <c r="D478" s="46">
        <v>16.2</v>
      </c>
      <c r="E478" s="47" t="str">
        <f>HYPERLINK("http://srs.ebi.ac.uk/srs7bin/cgi-bin/wgetz?-id+m_RJ1KrMXG+-e+%5Bipi-AllText:IPI00026781*%5D","IPI00026781")</f>
        <v>IPI00026781</v>
      </c>
      <c r="F478" s="47" t="str">
        <f>HYPERLINK("http://apropos.mcw.edu/ipi/IPI00026781","annotation link")</f>
        <v>annotation link</v>
      </c>
      <c r="G478" s="48" t="s">
        <v>3725</v>
      </c>
      <c r="H478" s="46" t="s">
        <v>3726</v>
      </c>
      <c r="I478" s="46" t="s">
        <v>3727</v>
      </c>
      <c r="J478" s="46" t="s">
        <v>3728</v>
      </c>
      <c r="K478" s="46" t="s">
        <v>3729</v>
      </c>
      <c r="L478" s="46" t="s">
        <v>3730</v>
      </c>
    </row>
    <row r="479" spans="1:12">
      <c r="A479" s="45" t="s">
        <v>3731</v>
      </c>
      <c r="B479" s="46">
        <v>1</v>
      </c>
      <c r="C479" s="46">
        <v>1</v>
      </c>
      <c r="D479" s="46">
        <v>15.6</v>
      </c>
      <c r="E479" s="47" t="str">
        <f>HYPERLINK("http://srs.ebi.ac.uk/srs7bin/cgi-bin/wgetz?-id+m_RJ1KrMXG+-e+%5Bipi-AllText:IPI00847250*%5D","IPI00847250")</f>
        <v>IPI00847250</v>
      </c>
      <c r="F479" s="47" t="str">
        <f>HYPERLINK("http://apropos.mcw.edu/ipi/IPI00847250","annotation link")</f>
        <v>annotation link</v>
      </c>
      <c r="G479" s="48" t="s">
        <v>1994</v>
      </c>
      <c r="H479" s="46" t="s">
        <v>3732</v>
      </c>
      <c r="I479" s="46" t="s">
        <v>3733</v>
      </c>
      <c r="J479" s="46" t="s">
        <v>1256</v>
      </c>
      <c r="K479" s="46" t="s">
        <v>1256</v>
      </c>
      <c r="L479" s="46" t="s">
        <v>1256</v>
      </c>
    </row>
    <row r="480" spans="1:12">
      <c r="A480" s="45">
        <v>435</v>
      </c>
      <c r="B480" s="46">
        <v>1</v>
      </c>
      <c r="C480" s="46">
        <v>1</v>
      </c>
      <c r="D480" s="46">
        <v>25.1</v>
      </c>
      <c r="E480" s="47" t="str">
        <f>HYPERLINK("http://srs.ebi.ac.uk/srs7bin/cgi-bin/wgetz?-id+m_RJ1KrMXG+-e+%5Bipi-AllText:IPI00100197*%5D","IPI00100197")</f>
        <v>IPI00100197</v>
      </c>
      <c r="F480" s="47" t="str">
        <f>HYPERLINK("http://apropos.mcw.edu/ipi/IPI00100197","annotation link")</f>
        <v>annotation link</v>
      </c>
      <c r="G480" s="48" t="s">
        <v>3734</v>
      </c>
      <c r="H480" s="46" t="s">
        <v>3735</v>
      </c>
      <c r="I480" s="46" t="s">
        <v>3736</v>
      </c>
      <c r="J480" s="46" t="s">
        <v>3737</v>
      </c>
      <c r="K480" s="46" t="s">
        <v>3738</v>
      </c>
      <c r="L480" s="46" t="s">
        <v>1256</v>
      </c>
    </row>
    <row r="481" spans="1:12">
      <c r="A481" s="45">
        <v>436</v>
      </c>
      <c r="B481" s="46">
        <v>1</v>
      </c>
      <c r="C481" s="46">
        <v>1</v>
      </c>
      <c r="D481" s="46">
        <v>35.299999999999997</v>
      </c>
      <c r="E481" s="47" t="str">
        <f>HYPERLINK("http://srs.ebi.ac.uk/srs7bin/cgi-bin/wgetz?-id+m_RJ1KrMXG+-e+%5Bipi-AllText:IPI00556485*%5D","IPI00556485")</f>
        <v>IPI00556485</v>
      </c>
      <c r="F481" s="47" t="str">
        <f>HYPERLINK("http://apropos.mcw.edu/ipi/IPI00556485","annotation link")</f>
        <v>annotation link</v>
      </c>
      <c r="G481" s="48" t="s">
        <v>3739</v>
      </c>
      <c r="H481" s="46" t="s">
        <v>3740</v>
      </c>
      <c r="I481" s="46" t="s">
        <v>3741</v>
      </c>
      <c r="J481" s="46" t="s">
        <v>3742</v>
      </c>
      <c r="K481" s="46" t="s">
        <v>3743</v>
      </c>
      <c r="L481" s="46" t="s">
        <v>3744</v>
      </c>
    </row>
    <row r="482" spans="1:12">
      <c r="A482" s="45">
        <v>437</v>
      </c>
      <c r="B482" s="46">
        <v>1</v>
      </c>
      <c r="C482" s="46">
        <v>1</v>
      </c>
      <c r="D482" s="46">
        <v>20.9</v>
      </c>
      <c r="E482" s="47" t="str">
        <f>HYPERLINK("http://srs.ebi.ac.uk/srs7bin/cgi-bin/wgetz?-id+m_RJ1KrMXG+-e+%5Bipi-AllText:IPI00023860*%5D","IPI00023860")</f>
        <v>IPI00023860</v>
      </c>
      <c r="F482" s="47" t="str">
        <f>HYPERLINK("http://apropos.mcw.edu/ipi/IPI00023860","annotation link")</f>
        <v>annotation link</v>
      </c>
      <c r="G482" s="48" t="s">
        <v>3745</v>
      </c>
      <c r="H482" s="46" t="s">
        <v>3746</v>
      </c>
      <c r="I482" s="46" t="s">
        <v>3747</v>
      </c>
      <c r="J482" s="46" t="s">
        <v>3748</v>
      </c>
      <c r="K482" s="46" t="s">
        <v>1256</v>
      </c>
      <c r="L482" s="46" t="s">
        <v>3749</v>
      </c>
    </row>
    <row r="483" spans="1:12">
      <c r="A483" s="45" t="s">
        <v>3750</v>
      </c>
      <c r="B483" s="46">
        <v>1</v>
      </c>
      <c r="C483" s="46">
        <v>0.99990000000000001</v>
      </c>
      <c r="D483" s="46">
        <v>39.1</v>
      </c>
      <c r="E483" s="47" t="str">
        <f>HYPERLINK("http://srs.ebi.ac.uk/srs7bin/cgi-bin/wgetz?-id+m_RJ1KrMXG+-e+%5Bipi-AllText:IPI00465179*%5D","IPI00465179")</f>
        <v>IPI00465179</v>
      </c>
      <c r="F483" s="47" t="str">
        <f>HYPERLINK("http://apropos.mcw.edu/ipi/IPI00465179","annotation link")</f>
        <v>annotation link</v>
      </c>
      <c r="G483" s="48" t="s">
        <v>3751</v>
      </c>
      <c r="H483" s="46" t="s">
        <v>3752</v>
      </c>
      <c r="I483" s="46" t="s">
        <v>3753</v>
      </c>
      <c r="J483" s="46" t="s">
        <v>3754</v>
      </c>
      <c r="K483" s="46" t="s">
        <v>3755</v>
      </c>
      <c r="L483" s="46" t="s">
        <v>1256</v>
      </c>
    </row>
    <row r="484" spans="1:12">
      <c r="A484" s="45" t="s">
        <v>3756</v>
      </c>
      <c r="B484" s="46">
        <v>1</v>
      </c>
      <c r="C484" s="46">
        <v>0.99990000000000001</v>
      </c>
      <c r="D484" s="46">
        <v>38.9</v>
      </c>
      <c r="E484" s="47" t="str">
        <f>HYPERLINK("http://srs.ebi.ac.uk/srs7bin/cgi-bin/wgetz?-id+m_RJ1KrMXG+-e+%5Bipi-AllText:IPI00219585*%5D","IPI00219585")</f>
        <v>IPI00219585</v>
      </c>
      <c r="F484" s="47" t="str">
        <f>HYPERLINK("http://apropos.mcw.edu/ipi/IPI00219585","annotation link")</f>
        <v>annotation link</v>
      </c>
      <c r="G484" s="48" t="s">
        <v>3751</v>
      </c>
      <c r="H484" s="46" t="s">
        <v>3757</v>
      </c>
      <c r="I484" s="46" t="s">
        <v>3758</v>
      </c>
      <c r="J484" s="46" t="s">
        <v>3759</v>
      </c>
      <c r="K484" s="46" t="s">
        <v>3760</v>
      </c>
      <c r="L484" s="46" t="s">
        <v>1256</v>
      </c>
    </row>
    <row r="485" spans="1:12">
      <c r="A485" s="45" t="s">
        <v>3761</v>
      </c>
      <c r="B485" s="46">
        <v>1</v>
      </c>
      <c r="C485" s="46">
        <v>0.99929999999999997</v>
      </c>
      <c r="D485" s="46">
        <v>41.9</v>
      </c>
      <c r="E485" s="47" t="str">
        <f>HYPERLINK("http://srs.ebi.ac.uk/srs7bin/cgi-bin/wgetz?-id+m_RJ1KrMXG+-e+%5Bipi-AllText:IPI00793665*%5D","IPI00793665")</f>
        <v>IPI00793665</v>
      </c>
      <c r="F485" s="47" t="str">
        <f>HYPERLINK("http://apropos.mcw.edu/ipi/IPI00793665","annotation link")</f>
        <v>annotation link</v>
      </c>
      <c r="G485" s="48" t="s">
        <v>3751</v>
      </c>
      <c r="H485" s="46" t="s">
        <v>3762</v>
      </c>
      <c r="I485" s="46" t="s">
        <v>3763</v>
      </c>
      <c r="J485" s="46" t="s">
        <v>1256</v>
      </c>
      <c r="K485" s="46" t="s">
        <v>3764</v>
      </c>
      <c r="L485" s="46" t="s">
        <v>1256</v>
      </c>
    </row>
    <row r="486" spans="1:12">
      <c r="A486" s="45" t="s">
        <v>3765</v>
      </c>
      <c r="B486" s="46">
        <v>1</v>
      </c>
      <c r="C486" s="46">
        <v>1</v>
      </c>
      <c r="D486" s="46">
        <v>45.2</v>
      </c>
      <c r="E486" s="47" t="str">
        <f>HYPERLINK("http://srs.ebi.ac.uk/srs7bin/cgi-bin/wgetz?-id+m_RJ1KrMXG+-e+%5Bipi-AllText:IPI00792072*%5D","IPI00792072")</f>
        <v>IPI00792072</v>
      </c>
      <c r="F486" s="47" t="str">
        <f>HYPERLINK("http://apropos.mcw.edu/ipi/IPI00792072","annotation link")</f>
        <v>annotation link</v>
      </c>
      <c r="G486" s="48" t="s">
        <v>936</v>
      </c>
      <c r="H486" s="46" t="s">
        <v>3766</v>
      </c>
      <c r="I486" s="46" t="s">
        <v>3767</v>
      </c>
      <c r="J486" s="46" t="s">
        <v>3768</v>
      </c>
      <c r="K486" s="46" t="s">
        <v>3769</v>
      </c>
      <c r="L486" s="46" t="s">
        <v>1256</v>
      </c>
    </row>
    <row r="487" spans="1:12">
      <c r="A487" s="45" t="s">
        <v>3770</v>
      </c>
      <c r="B487" s="46">
        <v>1</v>
      </c>
      <c r="C487" s="46">
        <v>1</v>
      </c>
      <c r="D487" s="46">
        <v>45</v>
      </c>
      <c r="E487" s="47" t="str">
        <f>HYPERLINK("http://srs.ebi.ac.uk/srs7bin/cgi-bin/wgetz?-id+m_RJ1KrMXG+-e+%5Bipi-AllText:IPI00789164*%5D","IPI00789164")</f>
        <v>IPI00789164</v>
      </c>
      <c r="F487" s="47" t="str">
        <f>HYPERLINK("http://apropos.mcw.edu/ipi/IPI00789164","annotation link")</f>
        <v>annotation link</v>
      </c>
      <c r="G487" s="48" t="s">
        <v>936</v>
      </c>
      <c r="H487" s="46" t="s">
        <v>3771</v>
      </c>
      <c r="I487" s="46" t="s">
        <v>3772</v>
      </c>
      <c r="J487" s="46" t="s">
        <v>3773</v>
      </c>
      <c r="K487" s="46" t="s">
        <v>3774</v>
      </c>
      <c r="L487" s="46" t="s">
        <v>3775</v>
      </c>
    </row>
    <row r="488" spans="1:12">
      <c r="A488" s="45">
        <v>440</v>
      </c>
      <c r="B488" s="46">
        <v>1</v>
      </c>
      <c r="C488" s="46">
        <v>1</v>
      </c>
      <c r="D488" s="46">
        <v>35.1</v>
      </c>
      <c r="E488" s="47" t="str">
        <f>HYPERLINK("http://srs.ebi.ac.uk/srs7bin/cgi-bin/wgetz?-id+m_RJ1KrMXG+-e+%5Bipi-AllText:IPI00604523*%5D","IPI00604523")</f>
        <v>IPI00604523</v>
      </c>
      <c r="F488" s="47" t="str">
        <f>HYPERLINK("http://apropos.mcw.edu/ipi/IPI00604523","annotation link")</f>
        <v>annotation link</v>
      </c>
      <c r="G488" s="48" t="s">
        <v>3776</v>
      </c>
      <c r="H488" s="46" t="s">
        <v>3777</v>
      </c>
      <c r="I488" s="46" t="s">
        <v>3778</v>
      </c>
      <c r="J488" s="46" t="s">
        <v>3779</v>
      </c>
      <c r="K488" s="46" t="s">
        <v>3780</v>
      </c>
      <c r="L488" s="46" t="s">
        <v>3781</v>
      </c>
    </row>
    <row r="489" spans="1:12">
      <c r="A489" s="45">
        <v>441</v>
      </c>
      <c r="B489" s="46">
        <v>1</v>
      </c>
      <c r="C489" s="46">
        <v>1</v>
      </c>
      <c r="D489" s="46">
        <v>24.2</v>
      </c>
      <c r="E489" s="47" t="str">
        <f>HYPERLINK("http://srs.ebi.ac.uk/srs7bin/cgi-bin/wgetz?-id+m_RJ1KrMXG+-e+%5Bipi-AllText:IPI00396387*%5D","IPI00396387")</f>
        <v>IPI00396387</v>
      </c>
      <c r="F489" s="47" t="str">
        <f>HYPERLINK("http://apropos.mcw.edu/ipi/IPI00396387","annotation link")</f>
        <v>annotation link</v>
      </c>
      <c r="G489" s="48" t="s">
        <v>3782</v>
      </c>
      <c r="H489" s="46" t="s">
        <v>3783</v>
      </c>
      <c r="I489" s="46" t="s">
        <v>3784</v>
      </c>
      <c r="J489" s="46" t="s">
        <v>3785</v>
      </c>
      <c r="K489" s="46" t="s">
        <v>3786</v>
      </c>
      <c r="L489" s="46" t="s">
        <v>1256</v>
      </c>
    </row>
    <row r="490" spans="1:12">
      <c r="A490" s="45">
        <v>442</v>
      </c>
      <c r="B490" s="46">
        <v>1</v>
      </c>
      <c r="C490" s="46">
        <v>1</v>
      </c>
      <c r="D490" s="46">
        <v>29.5</v>
      </c>
      <c r="E490" s="47" t="str">
        <f>HYPERLINK("http://srs.ebi.ac.uk/srs7bin/cgi-bin/wgetz?-id+m_RJ1KrMXG+-e+%5Bipi-AllText:IPI00008274*%5D","IPI00008274")</f>
        <v>IPI00008274</v>
      </c>
      <c r="F490" s="47" t="str">
        <f>HYPERLINK("http://apropos.mcw.edu/ipi/IPI00008274","annotation link")</f>
        <v>annotation link</v>
      </c>
      <c r="G490" s="48" t="s">
        <v>3787</v>
      </c>
      <c r="H490" s="46" t="s">
        <v>3788</v>
      </c>
      <c r="I490" s="46" t="s">
        <v>3789</v>
      </c>
      <c r="J490" s="46" t="s">
        <v>3790</v>
      </c>
      <c r="K490" s="46" t="s">
        <v>1256</v>
      </c>
      <c r="L490" s="46" t="s">
        <v>3791</v>
      </c>
    </row>
    <row r="491" spans="1:12">
      <c r="A491" s="45" t="s">
        <v>3792</v>
      </c>
      <c r="B491" s="46">
        <v>1</v>
      </c>
      <c r="C491" s="46">
        <v>0.99970000000000003</v>
      </c>
      <c r="D491" s="46">
        <v>28.4</v>
      </c>
      <c r="E491" s="47" t="str">
        <f>HYPERLINK("http://srs.ebi.ac.uk/srs7bin/cgi-bin/wgetz?-id+m_RJ1KrMXG+-e+%5Bipi-AllText:IPI00873959*%5D","IPI00873959")</f>
        <v>IPI00873959</v>
      </c>
      <c r="F491" s="47" t="str">
        <f>HYPERLINK("http://apropos.mcw.edu/ipi/IPI00873959","annotation link")</f>
        <v>annotation link</v>
      </c>
      <c r="G491" s="48" t="s">
        <v>3793</v>
      </c>
      <c r="H491" s="46" t="s">
        <v>3794</v>
      </c>
      <c r="I491" s="46" t="s">
        <v>3795</v>
      </c>
      <c r="J491" s="46" t="s">
        <v>3796</v>
      </c>
      <c r="K491" s="46" t="s">
        <v>3797</v>
      </c>
      <c r="L491" s="46" t="s">
        <v>1256</v>
      </c>
    </row>
    <row r="492" spans="1:12">
      <c r="A492" s="45" t="s">
        <v>3798</v>
      </c>
      <c r="B492" s="46">
        <v>1</v>
      </c>
      <c r="C492" s="46">
        <v>0.99960000000000004</v>
      </c>
      <c r="D492" s="46">
        <v>27</v>
      </c>
      <c r="E492" s="47" t="str">
        <f>HYPERLINK("http://srs.ebi.ac.uk/srs7bin/cgi-bin/wgetz?-id+m_RJ1KrMXG+-e+%5Bipi-AllText:IPI00873828*%5D","IPI00873828")</f>
        <v>IPI00873828</v>
      </c>
      <c r="F492" s="47" t="str">
        <f>HYPERLINK("http://apropos.mcw.edu/ipi/IPI00873828","annotation link")</f>
        <v>annotation link</v>
      </c>
      <c r="G492" s="48" t="s">
        <v>3793</v>
      </c>
      <c r="H492" s="46" t="s">
        <v>3799</v>
      </c>
      <c r="I492" s="46" t="s">
        <v>3800</v>
      </c>
      <c r="J492" s="46" t="s">
        <v>3801</v>
      </c>
      <c r="K492" s="46" t="s">
        <v>3802</v>
      </c>
      <c r="L492" s="46" t="s">
        <v>1256</v>
      </c>
    </row>
    <row r="493" spans="1:12">
      <c r="A493" s="45" t="s">
        <v>3803</v>
      </c>
      <c r="B493" s="46">
        <v>1</v>
      </c>
      <c r="C493" s="46">
        <v>0.99950000000000006</v>
      </c>
      <c r="D493" s="46">
        <v>27.6</v>
      </c>
      <c r="E493" s="47" t="str">
        <f>HYPERLINK("http://srs.ebi.ac.uk/srs7bin/cgi-bin/wgetz?-id+m_RJ1KrMXG+-e+%5Bipi-AllText:IPI00000807*%5D","IPI00000807")</f>
        <v>IPI00000807</v>
      </c>
      <c r="F493" s="47" t="str">
        <f>HYPERLINK("http://apropos.mcw.edu/ipi/IPI00000807","annotation link")</f>
        <v>annotation link</v>
      </c>
      <c r="G493" s="48" t="s">
        <v>3793</v>
      </c>
      <c r="H493" s="46" t="s">
        <v>3804</v>
      </c>
      <c r="I493" s="46" t="s">
        <v>3805</v>
      </c>
      <c r="J493" s="46" t="s">
        <v>3806</v>
      </c>
      <c r="K493" s="46" t="s">
        <v>3807</v>
      </c>
      <c r="L493" s="46" t="s">
        <v>1256</v>
      </c>
    </row>
    <row r="494" spans="1:12">
      <c r="A494" s="45" t="s">
        <v>3808</v>
      </c>
      <c r="B494" s="46">
        <v>1</v>
      </c>
      <c r="C494" s="46">
        <v>1</v>
      </c>
      <c r="D494" s="46">
        <v>31.9</v>
      </c>
      <c r="E494" s="47" t="str">
        <f>HYPERLINK("http://srs.ebi.ac.uk/srs7bin/cgi-bin/wgetz?-id+m_RJ1KrMXG+-e+%5Bipi-AllText:IPI00295992*%5D","IPI00295992")</f>
        <v>IPI00295992</v>
      </c>
      <c r="F494" s="47" t="str">
        <f>HYPERLINK("http://apropos.mcw.edu/ipi/IPI00295992","annotation link")</f>
        <v>annotation link</v>
      </c>
      <c r="G494" s="48" t="s">
        <v>3809</v>
      </c>
      <c r="H494" s="46" t="s">
        <v>3810</v>
      </c>
      <c r="I494" s="46" t="s">
        <v>3811</v>
      </c>
      <c r="J494" s="46" t="s">
        <v>3812</v>
      </c>
      <c r="K494" s="46" t="s">
        <v>1256</v>
      </c>
      <c r="L494" s="46" t="s">
        <v>1256</v>
      </c>
    </row>
    <row r="495" spans="1:12">
      <c r="A495" s="45" t="s">
        <v>3813</v>
      </c>
      <c r="B495" s="46">
        <v>1</v>
      </c>
      <c r="C495" s="46">
        <v>0.99990000000000001</v>
      </c>
      <c r="D495" s="46">
        <v>28.2</v>
      </c>
      <c r="E495" s="47" t="str">
        <f>HYPERLINK("http://srs.ebi.ac.uk/srs7bin/cgi-bin/wgetz?-id+m_RJ1KrMXG+-e+%5Bipi-AllText:IPI00306048*%5D","IPI00306048")</f>
        <v>IPI00306048</v>
      </c>
      <c r="F495" s="47" t="str">
        <f>HYPERLINK("http://apropos.mcw.edu/ipi/IPI00306048","annotation link")</f>
        <v>annotation link</v>
      </c>
      <c r="G495" s="48" t="s">
        <v>3814</v>
      </c>
      <c r="H495" s="46" t="s">
        <v>3815</v>
      </c>
      <c r="I495" s="46" t="s">
        <v>3816</v>
      </c>
      <c r="J495" s="46" t="s">
        <v>3817</v>
      </c>
      <c r="K495" s="46" t="s">
        <v>3818</v>
      </c>
      <c r="L495" s="46" t="s">
        <v>1256</v>
      </c>
    </row>
    <row r="496" spans="1:12">
      <c r="A496" s="45" t="s">
        <v>3819</v>
      </c>
      <c r="B496" s="46">
        <v>1</v>
      </c>
      <c r="C496" s="46">
        <v>1</v>
      </c>
      <c r="D496" s="46">
        <v>19.8</v>
      </c>
      <c r="E496" s="47" t="str">
        <f>HYPERLINK("http://srs.ebi.ac.uk/srs7bin/cgi-bin/wgetz?-id+m_RJ1KrMXG+-e+%5Bipi-AllText:IPI00457114*%5D","IPI00457114")</f>
        <v>IPI00457114</v>
      </c>
      <c r="F496" s="47" t="str">
        <f>HYPERLINK("http://apropos.mcw.edu/ipi/IPI00457114","annotation link")</f>
        <v>annotation link</v>
      </c>
      <c r="G496" s="48" t="s">
        <v>3820</v>
      </c>
      <c r="H496" s="46" t="s">
        <v>3821</v>
      </c>
      <c r="I496" s="46" t="s">
        <v>3822</v>
      </c>
      <c r="J496" s="46" t="s">
        <v>3823</v>
      </c>
      <c r="K496" s="46" t="s">
        <v>1256</v>
      </c>
      <c r="L496" s="46" t="s">
        <v>1256</v>
      </c>
    </row>
    <row r="497" spans="1:12">
      <c r="A497" s="45" t="s">
        <v>3824</v>
      </c>
      <c r="B497" s="46">
        <v>1</v>
      </c>
      <c r="C497" s="46">
        <v>1</v>
      </c>
      <c r="D497" s="46">
        <v>20.9</v>
      </c>
      <c r="E497" s="47" t="str">
        <f>HYPERLINK("http://srs.ebi.ac.uk/srs7bin/cgi-bin/wgetz?-id+m_RJ1KrMXG+-e+%5Bipi-AllText:IPI00797572*%5D","IPI00797572")</f>
        <v>IPI00797572</v>
      </c>
      <c r="F497" s="47" t="str">
        <f>HYPERLINK("http://apropos.mcw.edu/ipi/IPI00797572","annotation link")</f>
        <v>annotation link</v>
      </c>
      <c r="G497" s="48" t="s">
        <v>3820</v>
      </c>
      <c r="H497" s="46" t="s">
        <v>3825</v>
      </c>
      <c r="I497" s="46" t="s">
        <v>3826</v>
      </c>
      <c r="J497" s="46" t="s">
        <v>1256</v>
      </c>
      <c r="K497" s="46" t="s">
        <v>1256</v>
      </c>
      <c r="L497" s="46" t="s">
        <v>1256</v>
      </c>
    </row>
    <row r="498" spans="1:12">
      <c r="A498" s="45" t="s">
        <v>3827</v>
      </c>
      <c r="B498" s="46">
        <v>1</v>
      </c>
      <c r="C498" s="46">
        <v>1</v>
      </c>
      <c r="D498" s="46">
        <v>31.2</v>
      </c>
      <c r="E498" s="47" t="str">
        <f>HYPERLINK("http://srs.ebi.ac.uk/srs7bin/cgi-bin/wgetz?-id+m_RJ1KrMXG+-e+%5Bipi-AllText:IPI00396485*%5D","IPI00396485")</f>
        <v>IPI00396485</v>
      </c>
      <c r="F498" s="47" t="str">
        <f>HYPERLINK("http://apropos.mcw.edu/ipi/IPI00396485","annotation link")</f>
        <v>annotation link</v>
      </c>
      <c r="G498" s="48" t="s">
        <v>3828</v>
      </c>
      <c r="H498" s="46" t="s">
        <v>3829</v>
      </c>
      <c r="I498" s="46" t="s">
        <v>3830</v>
      </c>
      <c r="J498" s="46" t="s">
        <v>3831</v>
      </c>
      <c r="K498" s="46" t="s">
        <v>3832</v>
      </c>
      <c r="L498" s="46" t="s">
        <v>3833</v>
      </c>
    </row>
    <row r="499" spans="1:12">
      <c r="A499" s="45" t="s">
        <v>3834</v>
      </c>
      <c r="B499" s="46">
        <v>1</v>
      </c>
      <c r="C499" s="46">
        <v>0.99970000000000003</v>
      </c>
      <c r="D499" s="46">
        <v>28.3</v>
      </c>
      <c r="E499" s="47" t="str">
        <f>HYPERLINK("http://srs.ebi.ac.uk/srs7bin/cgi-bin/wgetz?-id+m_RJ1KrMXG+-e+%5Bipi-AllText:IPI00025447*%5D","IPI00025447")</f>
        <v>IPI00025447</v>
      </c>
      <c r="F499" s="47" t="str">
        <f>HYPERLINK("http://apropos.mcw.edu/ipi/IPI00025447","annotation link")</f>
        <v>annotation link</v>
      </c>
      <c r="G499" s="48" t="s">
        <v>3828</v>
      </c>
      <c r="H499" s="46" t="s">
        <v>3835</v>
      </c>
      <c r="I499" s="46" t="s">
        <v>3836</v>
      </c>
      <c r="J499" s="46" t="s">
        <v>3837</v>
      </c>
      <c r="K499" s="46" t="s">
        <v>3838</v>
      </c>
      <c r="L499" s="46" t="s">
        <v>1256</v>
      </c>
    </row>
    <row r="500" spans="1:12">
      <c r="A500" s="45">
        <v>447</v>
      </c>
      <c r="B500" s="46">
        <v>1</v>
      </c>
      <c r="C500" s="46">
        <v>1</v>
      </c>
      <c r="D500" s="46">
        <v>35.1</v>
      </c>
      <c r="E500" s="47" t="str">
        <f>HYPERLINK("http://srs.ebi.ac.uk/srs7bin/cgi-bin/wgetz?-id+m_RJ1KrMXG+-e+%5Bipi-AllText:IPI00045109*%5D","IPI00045109")</f>
        <v>IPI00045109</v>
      </c>
      <c r="F500" s="47" t="str">
        <f>HYPERLINK("http://apropos.mcw.edu/ipi/IPI00045109","annotation link")</f>
        <v>annotation link</v>
      </c>
      <c r="G500" s="48" t="s">
        <v>3839</v>
      </c>
      <c r="H500" s="46" t="s">
        <v>3840</v>
      </c>
      <c r="I500" s="46" t="s">
        <v>3841</v>
      </c>
      <c r="J500" s="46" t="s">
        <v>3842</v>
      </c>
      <c r="K500" s="46" t="s">
        <v>1256</v>
      </c>
      <c r="L500" s="46" t="s">
        <v>3843</v>
      </c>
    </row>
    <row r="501" spans="1:12">
      <c r="A501" s="45" t="s">
        <v>3844</v>
      </c>
      <c r="B501" s="46">
        <v>1</v>
      </c>
      <c r="C501" s="46">
        <v>1</v>
      </c>
      <c r="D501" s="46">
        <v>40.4</v>
      </c>
      <c r="E501" s="47" t="str">
        <f>HYPERLINK("http://srs.ebi.ac.uk/srs7bin/cgi-bin/wgetz?-id+m_RJ1KrMXG+-e+%5Bipi-AllText:IPI00398700*%5D","IPI00398700")</f>
        <v>IPI00398700</v>
      </c>
      <c r="F501" s="47" t="str">
        <f>HYPERLINK("http://apropos.mcw.edu/ipi/IPI00398700","annotation link")</f>
        <v>annotation link</v>
      </c>
      <c r="G501" s="48" t="s">
        <v>3845</v>
      </c>
      <c r="H501" s="46" t="s">
        <v>3846</v>
      </c>
      <c r="I501" s="46" t="s">
        <v>3847</v>
      </c>
      <c r="J501" s="46" t="s">
        <v>3848</v>
      </c>
      <c r="K501" s="46" t="s">
        <v>3849</v>
      </c>
      <c r="L501" s="46" t="s">
        <v>1256</v>
      </c>
    </row>
    <row r="502" spans="1:12">
      <c r="A502" s="45" t="s">
        <v>3850</v>
      </c>
      <c r="B502" s="46">
        <v>1</v>
      </c>
      <c r="C502" s="46">
        <v>1</v>
      </c>
      <c r="D502" s="46">
        <v>11.6</v>
      </c>
      <c r="E502" s="47" t="str">
        <f>HYPERLINK("http://srs.ebi.ac.uk/srs7bin/cgi-bin/wgetz?-id+m_RJ1KrMXG+-e+%5Bipi-AllText:IPI00095891*%5D","IPI00095891")</f>
        <v>IPI00095891</v>
      </c>
      <c r="F502" s="47" t="str">
        <f>HYPERLINK("http://apropos.mcw.edu/ipi/IPI00095891","annotation link")</f>
        <v>annotation link</v>
      </c>
      <c r="G502" s="48" t="s">
        <v>3851</v>
      </c>
      <c r="H502" s="46" t="s">
        <v>3852</v>
      </c>
      <c r="I502" s="46" t="s">
        <v>3853</v>
      </c>
      <c r="J502" s="46" t="s">
        <v>3854</v>
      </c>
      <c r="K502" s="46" t="s">
        <v>1256</v>
      </c>
      <c r="L502" s="46" t="s">
        <v>1256</v>
      </c>
    </row>
    <row r="503" spans="1:12">
      <c r="A503" s="45" t="s">
        <v>3855</v>
      </c>
      <c r="B503" s="46">
        <v>1</v>
      </c>
      <c r="C503" s="46">
        <v>0.96850000000000003</v>
      </c>
      <c r="D503" s="46">
        <v>27.3</v>
      </c>
      <c r="E503" s="47" t="str">
        <f>HYPERLINK("http://srs.ebi.ac.uk/srs7bin/cgi-bin/wgetz?-id+m_RJ1KrMXG+-e+%5Bipi-AllText:IPI00748145*%5D","IPI00748145")</f>
        <v>IPI00748145</v>
      </c>
      <c r="F503" s="47" t="str">
        <f>HYPERLINK("http://apropos.mcw.edu/ipi/IPI00748145","annotation link")</f>
        <v>annotation link</v>
      </c>
      <c r="G503" s="48" t="s">
        <v>3856</v>
      </c>
      <c r="H503" s="46" t="s">
        <v>3857</v>
      </c>
      <c r="I503" s="46" t="s">
        <v>3858</v>
      </c>
      <c r="J503" s="46" t="s">
        <v>3859</v>
      </c>
      <c r="K503" s="46" t="s">
        <v>3860</v>
      </c>
      <c r="L503" s="46" t="s">
        <v>1256</v>
      </c>
    </row>
    <row r="504" spans="1:12">
      <c r="A504" s="45" t="s">
        <v>3861</v>
      </c>
      <c r="B504" s="46">
        <v>1</v>
      </c>
      <c r="C504" s="46">
        <v>0.96750000000000003</v>
      </c>
      <c r="D504" s="46">
        <v>28.4</v>
      </c>
      <c r="E504" s="47" t="str">
        <f>HYPERLINK("http://srs.ebi.ac.uk/srs7bin/cgi-bin/wgetz?-id+m_RJ1KrMXG+-e+%5Bipi-AllText:IPI00217906*%5D","IPI00217906")</f>
        <v>IPI00217906</v>
      </c>
      <c r="F504" s="47" t="str">
        <f>HYPERLINK("http://apropos.mcw.edu/ipi/IPI00217906","annotation link")</f>
        <v>annotation link</v>
      </c>
      <c r="G504" s="48" t="s">
        <v>3856</v>
      </c>
      <c r="H504" s="46" t="s">
        <v>3862</v>
      </c>
      <c r="I504" s="46" t="s">
        <v>3863</v>
      </c>
      <c r="J504" s="46" t="s">
        <v>3864</v>
      </c>
      <c r="K504" s="46" t="s">
        <v>1256</v>
      </c>
      <c r="L504" s="46" t="s">
        <v>1256</v>
      </c>
    </row>
    <row r="505" spans="1:12">
      <c r="A505" s="45">
        <v>449</v>
      </c>
      <c r="B505" s="46">
        <v>1</v>
      </c>
      <c r="C505" s="46">
        <v>1</v>
      </c>
      <c r="D505" s="46">
        <v>4</v>
      </c>
      <c r="E505" s="47" t="str">
        <f>HYPERLINK("http://srs.ebi.ac.uk/srs7bin/cgi-bin/wgetz?-id+m_RJ1KrMXG+-e+%5Bipi-AllText:IPI00456919*%5D","IPI00456919")</f>
        <v>IPI00456919</v>
      </c>
      <c r="F505" s="47" t="str">
        <f>HYPERLINK("http://apropos.mcw.edu/ipi/IPI00456919","annotation link")</f>
        <v>annotation link</v>
      </c>
      <c r="G505" s="48" t="s">
        <v>3865</v>
      </c>
      <c r="H505" s="46" t="s">
        <v>3866</v>
      </c>
      <c r="I505" s="46" t="s">
        <v>3867</v>
      </c>
      <c r="J505" s="46" t="s">
        <v>3868</v>
      </c>
      <c r="K505" s="46" t="s">
        <v>1256</v>
      </c>
      <c r="L505" s="46" t="s">
        <v>1256</v>
      </c>
    </row>
    <row r="506" spans="1:12">
      <c r="A506" s="45">
        <v>450</v>
      </c>
      <c r="B506" s="46">
        <v>1</v>
      </c>
      <c r="C506" s="46">
        <v>1</v>
      </c>
      <c r="D506" s="46">
        <v>38.6</v>
      </c>
      <c r="E506" s="47" t="str">
        <f>HYPERLINK("http://srs.ebi.ac.uk/srs7bin/cgi-bin/wgetz?-id+m_RJ1KrMXG+-e+%5Bipi-AllText:IPI00418169*%5D","IPI00418169")</f>
        <v>IPI00418169</v>
      </c>
      <c r="F506" s="47" t="str">
        <f>HYPERLINK("http://apropos.mcw.edu/ipi/IPI00418169","annotation link")</f>
        <v>annotation link</v>
      </c>
      <c r="G506" s="48" t="s">
        <v>3869</v>
      </c>
      <c r="H506" s="46" t="s">
        <v>3870</v>
      </c>
      <c r="I506" s="46" t="s">
        <v>3871</v>
      </c>
      <c r="J506" s="46" t="s">
        <v>3872</v>
      </c>
      <c r="K506" s="46" t="s">
        <v>3873</v>
      </c>
      <c r="L506" s="46" t="s">
        <v>3874</v>
      </c>
    </row>
    <row r="507" spans="1:12">
      <c r="A507" s="45" t="s">
        <v>3875</v>
      </c>
      <c r="B507" s="46">
        <v>1</v>
      </c>
      <c r="C507" s="46">
        <v>1</v>
      </c>
      <c r="D507" s="46">
        <v>33.299999999999997</v>
      </c>
      <c r="E507" s="47" t="str">
        <f>HYPERLINK("http://srs.ebi.ac.uk/srs7bin/cgi-bin/wgetz?-id+m_RJ1KrMXG+-e+%5Bipi-AllText:IPI00845354*%5D","IPI00845354")</f>
        <v>IPI00845354</v>
      </c>
      <c r="F507" s="47" t="str">
        <f>HYPERLINK("http://apropos.mcw.edu/ipi/IPI00845354","annotation link")</f>
        <v>annotation link</v>
      </c>
      <c r="G507" s="48" t="s">
        <v>3876</v>
      </c>
      <c r="H507" s="46" t="s">
        <v>3877</v>
      </c>
      <c r="I507" s="46" t="s">
        <v>3878</v>
      </c>
      <c r="J507" s="46" t="s">
        <v>1256</v>
      </c>
      <c r="K507" s="46" t="s">
        <v>3879</v>
      </c>
      <c r="L507" s="46" t="s">
        <v>1256</v>
      </c>
    </row>
    <row r="508" spans="1:12">
      <c r="A508" s="45" t="s">
        <v>3880</v>
      </c>
      <c r="B508" s="46">
        <v>1</v>
      </c>
      <c r="C508" s="46">
        <v>1</v>
      </c>
      <c r="D508" s="46">
        <v>34.299999999999997</v>
      </c>
      <c r="E508" s="47" t="str">
        <f>HYPERLINK("http://srs.ebi.ac.uk/srs7bin/cgi-bin/wgetz?-id+m_RJ1KrMXG+-e+%5Bipi-AllText:IPI00854806*%5D","IPI00854806")</f>
        <v>IPI00854806</v>
      </c>
      <c r="F508" s="47" t="str">
        <f>HYPERLINK("http://apropos.mcw.edu/ipi/IPI00854806","annotation link")</f>
        <v>annotation link</v>
      </c>
      <c r="G508" s="48" t="s">
        <v>3881</v>
      </c>
      <c r="H508" s="46" t="s">
        <v>3882</v>
      </c>
      <c r="I508" s="46" t="s">
        <v>3883</v>
      </c>
      <c r="J508" s="46" t="s">
        <v>1256</v>
      </c>
      <c r="K508" s="46" t="s">
        <v>3884</v>
      </c>
      <c r="L508" s="46" t="s">
        <v>1256</v>
      </c>
    </row>
    <row r="509" spans="1:12">
      <c r="A509" s="45">
        <v>452</v>
      </c>
      <c r="B509" s="46">
        <v>1</v>
      </c>
      <c r="C509" s="46">
        <v>1</v>
      </c>
      <c r="D509" s="46">
        <v>40.700000000000003</v>
      </c>
      <c r="E509" s="47" t="str">
        <f>HYPERLINK("http://srs.ebi.ac.uk/srs7bin/cgi-bin/wgetz?-id+m_RJ1KrMXG+-e+%5Bipi-AllText:IPI00815770*%5D","IPI00815770")</f>
        <v>IPI00815770</v>
      </c>
      <c r="F509" s="47" t="str">
        <f>HYPERLINK("http://apropos.mcw.edu/ipi/IPI00815770","annotation link")</f>
        <v>annotation link</v>
      </c>
      <c r="G509" s="48" t="s">
        <v>3885</v>
      </c>
      <c r="H509" s="46" t="s">
        <v>3886</v>
      </c>
      <c r="I509" s="46" t="s">
        <v>3887</v>
      </c>
      <c r="J509" s="46" t="s">
        <v>3888</v>
      </c>
      <c r="K509" s="46" t="s">
        <v>3889</v>
      </c>
      <c r="L509" s="46" t="s">
        <v>1256</v>
      </c>
    </row>
    <row r="510" spans="1:12">
      <c r="A510" s="45" t="s">
        <v>3890</v>
      </c>
      <c r="B510" s="46">
        <v>1</v>
      </c>
      <c r="C510" s="46">
        <v>1</v>
      </c>
      <c r="D510" s="46">
        <v>35.799999999999997</v>
      </c>
      <c r="E510" s="47" t="str">
        <f>HYPERLINK("http://srs.ebi.ac.uk/srs7bin/cgi-bin/wgetz?-id+m_RJ1KrMXG+-e+%5Bipi-AllText:IPI00290770*%5D","IPI00290770")</f>
        <v>IPI00290770</v>
      </c>
      <c r="F510" s="47" t="str">
        <f>HYPERLINK("http://apropos.mcw.edu/ipi/IPI00290770","annotation link")</f>
        <v>annotation link</v>
      </c>
      <c r="G510" s="48" t="s">
        <v>3891</v>
      </c>
      <c r="H510" s="46" t="s">
        <v>3892</v>
      </c>
      <c r="I510" s="46" t="s">
        <v>3893</v>
      </c>
      <c r="J510" s="46" t="s">
        <v>3894</v>
      </c>
      <c r="K510" s="46" t="s">
        <v>3895</v>
      </c>
      <c r="L510" s="46" t="s">
        <v>3896</v>
      </c>
    </row>
    <row r="511" spans="1:12">
      <c r="A511" s="45" t="s">
        <v>3897</v>
      </c>
      <c r="B511" s="46">
        <v>1</v>
      </c>
      <c r="C511" s="46">
        <v>1</v>
      </c>
      <c r="D511" s="46">
        <v>32.5</v>
      </c>
      <c r="E511" s="47" t="str">
        <f>HYPERLINK("http://srs.ebi.ac.uk/srs7bin/cgi-bin/wgetz?-id+m_RJ1KrMXG+-e+%5Bipi-AllText:IPI00552715*%5D","IPI00552715")</f>
        <v>IPI00552715</v>
      </c>
      <c r="F511" s="47" t="str">
        <f>HYPERLINK("http://apropos.mcw.edu/ipi/IPI00552715","annotation link")</f>
        <v>annotation link</v>
      </c>
      <c r="G511" s="48" t="s">
        <v>3891</v>
      </c>
      <c r="H511" s="46" t="s">
        <v>3898</v>
      </c>
      <c r="I511" s="46" t="s">
        <v>3899</v>
      </c>
      <c r="J511" s="46" t="s">
        <v>3900</v>
      </c>
      <c r="K511" s="46" t="s">
        <v>3901</v>
      </c>
      <c r="L511" s="46" t="s">
        <v>1256</v>
      </c>
    </row>
    <row r="512" spans="1:12">
      <c r="A512" s="45">
        <v>454</v>
      </c>
      <c r="B512" s="46">
        <v>1</v>
      </c>
      <c r="C512" s="46">
        <v>1</v>
      </c>
      <c r="D512" s="46">
        <v>22.7</v>
      </c>
      <c r="E512" s="47" t="str">
        <f>HYPERLINK("http://srs.ebi.ac.uk/srs7bin/cgi-bin/wgetz?-id+m_RJ1KrMXG+-e+%5Bipi-AllText:IPI00219661*%5D","IPI00219661")</f>
        <v>IPI00219661</v>
      </c>
      <c r="F512" s="47" t="str">
        <f>HYPERLINK("http://apropos.mcw.edu/ipi/IPI00219661","annotation link")</f>
        <v>annotation link</v>
      </c>
      <c r="G512" s="48" t="s">
        <v>3902</v>
      </c>
      <c r="H512" s="46" t="s">
        <v>3903</v>
      </c>
      <c r="I512" s="46" t="s">
        <v>3904</v>
      </c>
      <c r="J512" s="46" t="s">
        <v>3905</v>
      </c>
      <c r="K512" s="46" t="s">
        <v>3906</v>
      </c>
      <c r="L512" s="46" t="s">
        <v>1256</v>
      </c>
    </row>
    <row r="513" spans="1:12">
      <c r="A513" s="45" t="s">
        <v>3907</v>
      </c>
      <c r="B513" s="46">
        <v>1</v>
      </c>
      <c r="C513" s="46">
        <v>1</v>
      </c>
      <c r="D513" s="46">
        <v>23.4</v>
      </c>
      <c r="E513" s="47" t="str">
        <f>HYPERLINK("http://srs.ebi.ac.uk/srs7bin/cgi-bin/wgetz?-id+m_RJ1KrMXG+-e+%5Bipi-AllText:IPI00793328*%5D","IPI00793328")</f>
        <v>IPI00793328</v>
      </c>
      <c r="F513" s="47" t="str">
        <f>HYPERLINK("http://apropos.mcw.edu/ipi/IPI00793328","annotation link")</f>
        <v>annotation link</v>
      </c>
      <c r="G513" s="48" t="s">
        <v>3908</v>
      </c>
      <c r="H513" s="46" t="s">
        <v>3909</v>
      </c>
      <c r="I513" s="46" t="s">
        <v>3910</v>
      </c>
      <c r="J513" s="46" t="s">
        <v>3911</v>
      </c>
      <c r="K513" s="46" t="s">
        <v>3912</v>
      </c>
      <c r="L513" s="46" t="s">
        <v>1256</v>
      </c>
    </row>
    <row r="514" spans="1:12">
      <c r="A514" s="45" t="s">
        <v>3913</v>
      </c>
      <c r="B514" s="46">
        <v>1</v>
      </c>
      <c r="C514" s="46">
        <v>0.99990000000000001</v>
      </c>
      <c r="D514" s="46">
        <v>13.6</v>
      </c>
      <c r="E514" s="47" t="str">
        <f>HYPERLINK("http://srs.ebi.ac.uk/srs7bin/cgi-bin/wgetz?-id+m_RJ1KrMXG+-e+%5Bipi-AllText:IPI00555602*%5D","IPI00555602")</f>
        <v>IPI00555602</v>
      </c>
      <c r="F514" s="47" t="str">
        <f>HYPERLINK("http://apropos.mcw.edu/ipi/IPI00555602","annotation link")</f>
        <v>annotation link</v>
      </c>
      <c r="G514" s="48" t="s">
        <v>3914</v>
      </c>
      <c r="H514" s="46" t="s">
        <v>3915</v>
      </c>
      <c r="I514" s="46" t="s">
        <v>3916</v>
      </c>
      <c r="J514" s="46" t="s">
        <v>3917</v>
      </c>
      <c r="K514" s="46" t="s">
        <v>3918</v>
      </c>
      <c r="L514" s="46" t="s">
        <v>3919</v>
      </c>
    </row>
    <row r="515" spans="1:12">
      <c r="A515" s="45">
        <v>456</v>
      </c>
      <c r="B515" s="46">
        <v>1</v>
      </c>
      <c r="C515" s="46">
        <v>1</v>
      </c>
      <c r="D515" s="46">
        <v>21.9</v>
      </c>
      <c r="E515" s="47" t="str">
        <f>HYPERLINK("http://srs.ebi.ac.uk/srs7bin/cgi-bin/wgetz?-id+m_RJ1KrMXG+-e+%5Bipi-AllText:IPI00100154*%5D","IPI00100154")</f>
        <v>IPI00100154</v>
      </c>
      <c r="F515" s="47" t="str">
        <f>HYPERLINK("http://apropos.mcw.edu/ipi/IPI00100154","annotation link")</f>
        <v>annotation link</v>
      </c>
      <c r="G515" s="48" t="s">
        <v>3920</v>
      </c>
      <c r="H515" s="46" t="s">
        <v>3921</v>
      </c>
      <c r="I515" s="46" t="s">
        <v>3922</v>
      </c>
      <c r="J515" s="46" t="s">
        <v>3923</v>
      </c>
      <c r="K515" s="46" t="s">
        <v>3924</v>
      </c>
      <c r="L515" s="46" t="s">
        <v>3925</v>
      </c>
    </row>
    <row r="516" spans="1:12">
      <c r="A516" s="45">
        <v>457</v>
      </c>
      <c r="B516" s="46">
        <v>1</v>
      </c>
      <c r="C516" s="46">
        <v>1</v>
      </c>
      <c r="D516" s="46">
        <v>39.200000000000003</v>
      </c>
      <c r="E516" s="47" t="str">
        <f>HYPERLINK("http://srs.ebi.ac.uk/srs7bin/cgi-bin/wgetz?-id+m_RJ1KrMXG+-e+%5Bipi-AllText:IPI00018465*%5D","IPI00018465")</f>
        <v>IPI00018465</v>
      </c>
      <c r="F516" s="47" t="str">
        <f>HYPERLINK("http://apropos.mcw.edu/ipi/IPI00018465","annotation link")</f>
        <v>annotation link</v>
      </c>
      <c r="G516" s="48" t="s">
        <v>3926</v>
      </c>
      <c r="H516" s="46" t="s">
        <v>3927</v>
      </c>
      <c r="I516" s="46" t="s">
        <v>3928</v>
      </c>
      <c r="J516" s="46" t="s">
        <v>3929</v>
      </c>
      <c r="K516" s="46" t="s">
        <v>3930</v>
      </c>
      <c r="L516" s="46" t="s">
        <v>3931</v>
      </c>
    </row>
    <row r="517" spans="1:12">
      <c r="A517" s="45" t="s">
        <v>3932</v>
      </c>
      <c r="B517" s="46">
        <v>1</v>
      </c>
      <c r="C517" s="46">
        <v>1</v>
      </c>
      <c r="D517" s="46">
        <v>23</v>
      </c>
      <c r="E517" s="47" t="str">
        <f>HYPERLINK("http://srs.ebi.ac.uk/srs7bin/cgi-bin/wgetz?-id+m_RJ1KrMXG+-e+%5Bipi-AllText:IPI00413947*%5D","IPI00413947")</f>
        <v>IPI00413947</v>
      </c>
      <c r="F517" s="47" t="str">
        <f>HYPERLINK("http://apropos.mcw.edu/ipi/IPI00413947","annotation link")</f>
        <v>annotation link</v>
      </c>
      <c r="G517" s="48" t="s">
        <v>3933</v>
      </c>
      <c r="H517" s="46" t="s">
        <v>3934</v>
      </c>
      <c r="I517" s="46" t="s">
        <v>3935</v>
      </c>
      <c r="J517" s="46" t="s">
        <v>3936</v>
      </c>
      <c r="K517" s="46" t="s">
        <v>3937</v>
      </c>
      <c r="L517" s="46" t="s">
        <v>1256</v>
      </c>
    </row>
    <row r="518" spans="1:12">
      <c r="A518" s="45" t="s">
        <v>3938</v>
      </c>
      <c r="B518" s="46">
        <v>1</v>
      </c>
      <c r="C518" s="46">
        <v>1</v>
      </c>
      <c r="D518" s="46">
        <v>27.4</v>
      </c>
      <c r="E518" s="47" t="str">
        <f>HYPERLINK("http://srs.ebi.ac.uk/srs7bin/cgi-bin/wgetz?-id+m_RJ1KrMXG+-e+%5Bipi-AllText:IPI00790702*%5D","IPI00790702")</f>
        <v>IPI00790702</v>
      </c>
      <c r="F518" s="47" t="str">
        <f>HYPERLINK("http://apropos.mcw.edu/ipi/IPI00790702","annotation link")</f>
        <v>annotation link</v>
      </c>
      <c r="G518" s="48" t="s">
        <v>3939</v>
      </c>
      <c r="H518" s="46" t="s">
        <v>3940</v>
      </c>
      <c r="I518" s="46" t="s">
        <v>3941</v>
      </c>
      <c r="J518" s="46" t="s">
        <v>1256</v>
      </c>
      <c r="K518" s="46" t="s">
        <v>3942</v>
      </c>
      <c r="L518" s="46" t="s">
        <v>1256</v>
      </c>
    </row>
    <row r="519" spans="1:12">
      <c r="A519" s="45" t="s">
        <v>3943</v>
      </c>
      <c r="B519" s="46">
        <v>1</v>
      </c>
      <c r="C519" s="46">
        <v>1</v>
      </c>
      <c r="D519" s="46">
        <v>3.8</v>
      </c>
      <c r="E519" s="47" t="str">
        <f>HYPERLINK("http://srs.ebi.ac.uk/srs7bin/cgi-bin/wgetz?-id+m_RJ1KrMXG+-e+%5Bipi-AllText:IPI00386444*%5D","IPI00386444")</f>
        <v>IPI00386444</v>
      </c>
      <c r="F519" s="47" t="str">
        <f>HYPERLINK("http://apropos.mcw.edu/ipi/IPI00386444","annotation link")</f>
        <v>annotation link</v>
      </c>
      <c r="G519" s="48" t="s">
        <v>3944</v>
      </c>
      <c r="H519" s="46" t="s">
        <v>3945</v>
      </c>
      <c r="I519" s="46" t="s">
        <v>3946</v>
      </c>
      <c r="J519" s="46" t="s">
        <v>3947</v>
      </c>
      <c r="K519" s="46" t="s">
        <v>3948</v>
      </c>
      <c r="L519" s="46" t="s">
        <v>1256</v>
      </c>
    </row>
    <row r="520" spans="1:12">
      <c r="A520" s="45" t="s">
        <v>3949</v>
      </c>
      <c r="B520" s="46">
        <v>1</v>
      </c>
      <c r="C520" s="46">
        <v>0.99790000000000001</v>
      </c>
      <c r="D520" s="46">
        <v>3.6</v>
      </c>
      <c r="E520" s="47" t="str">
        <f>HYPERLINK("http://srs.ebi.ac.uk/srs7bin/cgi-bin/wgetz?-id+m_RJ1KrMXG+-e+%5Bipi-AllText:IPI00396977*%5D","IPI00396977")</f>
        <v>IPI00396977</v>
      </c>
      <c r="F520" s="47" t="str">
        <f>HYPERLINK("http://apropos.mcw.edu/ipi/IPI00396977","annotation link")</f>
        <v>annotation link</v>
      </c>
      <c r="G520" s="48" t="s">
        <v>3944</v>
      </c>
      <c r="H520" s="46" t="s">
        <v>3950</v>
      </c>
      <c r="I520" s="46" t="s">
        <v>3951</v>
      </c>
      <c r="J520" s="46" t="s">
        <v>1256</v>
      </c>
      <c r="K520" s="46" t="s">
        <v>1256</v>
      </c>
      <c r="L520" s="46" t="s">
        <v>1256</v>
      </c>
    </row>
    <row r="521" spans="1:12">
      <c r="A521" s="45">
        <v>460</v>
      </c>
      <c r="B521" s="46">
        <v>1</v>
      </c>
      <c r="C521" s="46">
        <v>1</v>
      </c>
      <c r="D521" s="46">
        <v>10</v>
      </c>
      <c r="E521" s="47" t="str">
        <f>HYPERLINK("http://srs.ebi.ac.uk/srs7bin/cgi-bin/wgetz?-id+m_RJ1KrMXG+-e+%5Bipi-AllText:IPI00333134*%5D","IPI00333134")</f>
        <v>IPI00333134</v>
      </c>
      <c r="F521" s="47" t="str">
        <f>HYPERLINK("http://apropos.mcw.edu/ipi/IPI00333134","annotation link")</f>
        <v>annotation link</v>
      </c>
      <c r="G521" s="48" t="s">
        <v>3952</v>
      </c>
      <c r="H521" s="46" t="s">
        <v>3953</v>
      </c>
      <c r="I521" s="46" t="s">
        <v>3954</v>
      </c>
      <c r="J521" s="46" t="s">
        <v>3955</v>
      </c>
      <c r="K521" s="46" t="s">
        <v>1256</v>
      </c>
      <c r="L521" s="46" t="s">
        <v>1256</v>
      </c>
    </row>
    <row r="522" spans="1:12">
      <c r="A522" s="45">
        <v>461</v>
      </c>
      <c r="B522" s="46">
        <v>1</v>
      </c>
      <c r="C522" s="46">
        <v>1</v>
      </c>
      <c r="D522" s="46">
        <v>10.8</v>
      </c>
      <c r="E522" s="47" t="str">
        <f>HYPERLINK("http://srs.ebi.ac.uk/srs7bin/cgi-bin/wgetz?-id+m_RJ1KrMXG+-e+%5Bipi-AllText:IPI00005592*%5D","IPI00005592")</f>
        <v>IPI00005592</v>
      </c>
      <c r="F522" s="47" t="str">
        <f>HYPERLINK("http://apropos.mcw.edu/ipi/IPI00005592","annotation link")</f>
        <v>annotation link</v>
      </c>
      <c r="G522" s="48" t="s">
        <v>3956</v>
      </c>
      <c r="H522" s="46" t="s">
        <v>3957</v>
      </c>
      <c r="I522" s="46" t="s">
        <v>3958</v>
      </c>
      <c r="J522" s="46" t="s">
        <v>3959</v>
      </c>
      <c r="K522" s="46" t="s">
        <v>1256</v>
      </c>
      <c r="L522" s="46" t="s">
        <v>3960</v>
      </c>
    </row>
    <row r="523" spans="1:12">
      <c r="A523" s="45" t="s">
        <v>3961</v>
      </c>
      <c r="B523" s="46">
        <v>1</v>
      </c>
      <c r="C523" s="46">
        <v>1</v>
      </c>
      <c r="D523" s="46">
        <v>54.5</v>
      </c>
      <c r="E523" s="47" t="str">
        <f>HYPERLINK("http://srs.ebi.ac.uk/srs7bin/cgi-bin/wgetz?-id+m_RJ1KrMXG+-e+%5Bipi-AllText:IPI00335168*%5D","IPI00335168")</f>
        <v>IPI00335168</v>
      </c>
      <c r="F523" s="47" t="str">
        <f>HYPERLINK("http://apropos.mcw.edu/ipi/IPI00335168","annotation link")</f>
        <v>annotation link</v>
      </c>
      <c r="G523" s="48" t="s">
        <v>3962</v>
      </c>
      <c r="H523" s="46" t="s">
        <v>3963</v>
      </c>
      <c r="I523" s="46" t="s">
        <v>3964</v>
      </c>
      <c r="J523" s="46" t="s">
        <v>3965</v>
      </c>
      <c r="K523" s="46" t="s">
        <v>3966</v>
      </c>
      <c r="L523" s="46" t="s">
        <v>1256</v>
      </c>
    </row>
    <row r="524" spans="1:12">
      <c r="A524" s="45" t="s">
        <v>3967</v>
      </c>
      <c r="B524" s="46">
        <v>1</v>
      </c>
      <c r="C524" s="46">
        <v>1</v>
      </c>
      <c r="D524" s="46">
        <v>15.9</v>
      </c>
      <c r="E524" s="47" t="str">
        <f>HYPERLINK("http://srs.ebi.ac.uk/srs7bin/cgi-bin/wgetz?-id+m_RJ1KrMXG+-e+%5Bipi-AllText:IPI00027255*%5D","IPI00027255")</f>
        <v>IPI00027255</v>
      </c>
      <c r="F524" s="47" t="str">
        <f>HYPERLINK("http://apropos.mcw.edu/ipi/IPI00027255","annotation link")</f>
        <v>annotation link</v>
      </c>
      <c r="G524" s="48" t="s">
        <v>3962</v>
      </c>
      <c r="H524" s="46" t="s">
        <v>3968</v>
      </c>
      <c r="I524" s="46" t="s">
        <v>3969</v>
      </c>
      <c r="J524" s="46" t="s">
        <v>3970</v>
      </c>
      <c r="K524" s="46" t="s">
        <v>1256</v>
      </c>
      <c r="L524" s="46" t="s">
        <v>3971</v>
      </c>
    </row>
    <row r="525" spans="1:12">
      <c r="A525" s="45">
        <v>463</v>
      </c>
      <c r="B525" s="46">
        <v>1</v>
      </c>
      <c r="C525" s="46">
        <v>1</v>
      </c>
      <c r="D525" s="46">
        <v>13.6</v>
      </c>
      <c r="E525" s="47" t="str">
        <f>HYPERLINK("http://srs.ebi.ac.uk/srs7bin/cgi-bin/wgetz?-id+m_RJ1KrMXG+-e+%5Bipi-AllText:IPI00030363*%5D","IPI00030363")</f>
        <v>IPI00030363</v>
      </c>
      <c r="F525" s="47" t="str">
        <f>HYPERLINK("http://apropos.mcw.edu/ipi/IPI00030363","annotation link")</f>
        <v>annotation link</v>
      </c>
      <c r="G525" s="48" t="s">
        <v>3972</v>
      </c>
      <c r="H525" s="46" t="s">
        <v>3973</v>
      </c>
      <c r="I525" s="46" t="s">
        <v>3974</v>
      </c>
      <c r="J525" s="46" t="s">
        <v>3975</v>
      </c>
      <c r="K525" s="46" t="s">
        <v>1256</v>
      </c>
      <c r="L525" s="46" t="s">
        <v>3976</v>
      </c>
    </row>
    <row r="526" spans="1:12">
      <c r="A526" s="45">
        <v>464</v>
      </c>
      <c r="B526" s="46">
        <v>1</v>
      </c>
      <c r="C526" s="46">
        <v>1</v>
      </c>
      <c r="D526" s="46">
        <v>22.8</v>
      </c>
      <c r="E526" s="47" t="str">
        <f>HYPERLINK("http://srs.ebi.ac.uk/srs7bin/cgi-bin/wgetz?-id+m_RJ1KrMXG+-e+%5Bipi-AllText:IPI00003968*%5D","IPI00003968")</f>
        <v>IPI00003968</v>
      </c>
      <c r="F526" s="47" t="str">
        <f>HYPERLINK("http://apropos.mcw.edu/ipi/IPI00003968","annotation link")</f>
        <v>annotation link</v>
      </c>
      <c r="G526" s="48" t="s">
        <v>3977</v>
      </c>
      <c r="H526" s="46" t="s">
        <v>1392</v>
      </c>
      <c r="I526" s="46" t="s">
        <v>3978</v>
      </c>
      <c r="J526" s="46" t="s">
        <v>3979</v>
      </c>
      <c r="K526" s="46" t="s">
        <v>3980</v>
      </c>
      <c r="L526" s="46" t="s">
        <v>3981</v>
      </c>
    </row>
    <row r="527" spans="1:12">
      <c r="A527" s="45">
        <v>465</v>
      </c>
      <c r="B527" s="46">
        <v>1</v>
      </c>
      <c r="C527" s="46">
        <v>1</v>
      </c>
      <c r="D527" s="46">
        <v>21.1</v>
      </c>
      <c r="E527" s="47" t="str">
        <f>HYPERLINK("http://srs.ebi.ac.uk/srs7bin/cgi-bin/wgetz?-id+m_RJ1KrMXG+-e+%5Bipi-AllText:IPI00003479*%5D","IPI00003479")</f>
        <v>IPI00003479</v>
      </c>
      <c r="F527" s="47" t="str">
        <f>HYPERLINK("http://apropos.mcw.edu/ipi/IPI00003479","annotation link")</f>
        <v>annotation link</v>
      </c>
      <c r="G527" s="48" t="s">
        <v>3982</v>
      </c>
      <c r="H527" s="46" t="s">
        <v>3983</v>
      </c>
      <c r="I527" s="46" t="s">
        <v>3984</v>
      </c>
      <c r="J527" s="46" t="s">
        <v>3985</v>
      </c>
      <c r="K527" s="46" t="s">
        <v>3986</v>
      </c>
      <c r="L527" s="46" t="s">
        <v>3987</v>
      </c>
    </row>
    <row r="528" spans="1:12">
      <c r="A528" s="45" t="s">
        <v>3988</v>
      </c>
      <c r="B528" s="46">
        <v>1</v>
      </c>
      <c r="C528" s="46">
        <v>1</v>
      </c>
      <c r="D528" s="46">
        <v>14.7</v>
      </c>
      <c r="E528" s="47" t="str">
        <f>HYPERLINK("http://srs.ebi.ac.uk/srs7bin/cgi-bin/wgetz?-id+m_RJ1KrMXG+-e+%5Bipi-AllText:IPI00016786*%5D","IPI00016786")</f>
        <v>IPI00016786</v>
      </c>
      <c r="F528" s="47" t="str">
        <f>HYPERLINK("http://apropos.mcw.edu/ipi/IPI00016786","annotation link")</f>
        <v>annotation link</v>
      </c>
      <c r="G528" s="48" t="s">
        <v>3989</v>
      </c>
      <c r="H528" s="46" t="s">
        <v>3990</v>
      </c>
      <c r="I528" s="46" t="s">
        <v>3991</v>
      </c>
      <c r="J528" s="46" t="s">
        <v>3992</v>
      </c>
      <c r="K528" s="46" t="s">
        <v>1256</v>
      </c>
      <c r="L528" s="46" t="s">
        <v>1256</v>
      </c>
    </row>
    <row r="529" spans="1:12">
      <c r="A529" s="45" t="s">
        <v>3993</v>
      </c>
      <c r="B529" s="46">
        <v>1</v>
      </c>
      <c r="C529" s="46">
        <v>0.99819999999999998</v>
      </c>
      <c r="D529" s="46">
        <v>35.4</v>
      </c>
      <c r="E529" s="47" t="str">
        <f>HYPERLINK("http://srs.ebi.ac.uk/srs7bin/cgi-bin/wgetz?-id+m_RJ1KrMXG+-e+%5Bipi-AllText:IPI00219675*%5D","IPI00219675")</f>
        <v>IPI00219675</v>
      </c>
      <c r="F529" s="47" t="str">
        <f>HYPERLINK("http://apropos.mcw.edu/ipi/IPI00219675","annotation link")</f>
        <v>annotation link</v>
      </c>
      <c r="G529" s="48" t="s">
        <v>3994</v>
      </c>
      <c r="H529" s="46" t="s">
        <v>3995</v>
      </c>
      <c r="I529" s="46" t="s">
        <v>3996</v>
      </c>
      <c r="J529" s="46" t="s">
        <v>3997</v>
      </c>
      <c r="K529" s="46" t="s">
        <v>3998</v>
      </c>
      <c r="L529" s="46" t="s">
        <v>1256</v>
      </c>
    </row>
    <row r="530" spans="1:12">
      <c r="A530" s="45" t="s">
        <v>3999</v>
      </c>
      <c r="B530" s="46">
        <v>1</v>
      </c>
      <c r="C530" s="46">
        <v>0.99609999999999999</v>
      </c>
      <c r="D530" s="46">
        <v>38.5</v>
      </c>
      <c r="E530" s="47" t="str">
        <f>HYPERLINK("http://srs.ebi.ac.uk/srs7bin/cgi-bin/wgetz?-id+m_RJ1KrMXG+-e+%5Bipi-AllText:IPI00394837*%5D","IPI00394837")</f>
        <v>IPI00394837</v>
      </c>
      <c r="F530" s="47" t="str">
        <f>HYPERLINK("http://apropos.mcw.edu/ipi/IPI00394837","annotation link")</f>
        <v>annotation link</v>
      </c>
      <c r="G530" s="48" t="s">
        <v>3994</v>
      </c>
      <c r="H530" s="46" t="s">
        <v>4000</v>
      </c>
      <c r="I530" s="46" t="s">
        <v>4001</v>
      </c>
      <c r="J530" s="46" t="s">
        <v>4002</v>
      </c>
      <c r="K530" s="46" t="s">
        <v>4003</v>
      </c>
      <c r="L530" s="46" t="s">
        <v>1256</v>
      </c>
    </row>
    <row r="531" spans="1:12">
      <c r="A531" s="45" t="s">
        <v>4004</v>
      </c>
      <c r="B531" s="46">
        <v>1</v>
      </c>
      <c r="C531" s="46">
        <v>1</v>
      </c>
      <c r="D531" s="46">
        <v>16.8</v>
      </c>
      <c r="E531" s="47" t="str">
        <f>HYPERLINK("http://srs.ebi.ac.uk/srs7bin/cgi-bin/wgetz?-id+m_RJ1KrMXG+-e+%5Bipi-AllText:IPI00454951*%5D","IPI00454951")</f>
        <v>IPI00454951</v>
      </c>
      <c r="F531" s="47" t="str">
        <f>HYPERLINK("http://apropos.mcw.edu/ipi/IPI00454951","annotation link")</f>
        <v>annotation link</v>
      </c>
      <c r="G531" s="48" t="s">
        <v>4005</v>
      </c>
      <c r="H531" s="46" t="s">
        <v>4006</v>
      </c>
      <c r="I531" s="46" t="s">
        <v>4007</v>
      </c>
      <c r="J531" s="46" t="s">
        <v>4008</v>
      </c>
      <c r="K531" s="46" t="s">
        <v>4009</v>
      </c>
      <c r="L531" s="46" t="s">
        <v>1256</v>
      </c>
    </row>
    <row r="532" spans="1:12">
      <c r="A532" s="45" t="s">
        <v>4010</v>
      </c>
      <c r="B532" s="46">
        <v>1</v>
      </c>
      <c r="C532" s="46">
        <v>1</v>
      </c>
      <c r="D532" s="46">
        <v>22.5</v>
      </c>
      <c r="E532" s="47" t="str">
        <f>HYPERLINK("http://srs.ebi.ac.uk/srs7bin/cgi-bin/wgetz?-id+m_RJ1KrMXG+-e+%5Bipi-AllText:IPI00044748*%5D","IPI00044748")</f>
        <v>IPI00044748</v>
      </c>
      <c r="F532" s="47" t="str">
        <f>HYPERLINK("http://apropos.mcw.edu/ipi/IPI00044748","annotation link")</f>
        <v>annotation link</v>
      </c>
      <c r="G532" s="48" t="s">
        <v>4011</v>
      </c>
      <c r="H532" s="46" t="s">
        <v>4012</v>
      </c>
      <c r="I532" s="46" t="s">
        <v>4013</v>
      </c>
      <c r="J532" s="46" t="s">
        <v>4014</v>
      </c>
      <c r="K532" s="46" t="s">
        <v>4015</v>
      </c>
      <c r="L532" s="46" t="s">
        <v>1256</v>
      </c>
    </row>
    <row r="533" spans="1:12">
      <c r="A533" s="45" t="s">
        <v>4016</v>
      </c>
      <c r="B533" s="46">
        <v>1</v>
      </c>
      <c r="C533" s="46">
        <v>0.99580000000000002</v>
      </c>
      <c r="D533" s="46">
        <v>5.3</v>
      </c>
      <c r="E533" s="47" t="str">
        <f>HYPERLINK("http://srs.ebi.ac.uk/srs7bin/cgi-bin/wgetz?-id+m_RJ1KrMXG+-e+%5Bipi-AllText:IPI00025202*%5D","IPI00025202")</f>
        <v>IPI00025202</v>
      </c>
      <c r="F533" s="47" t="str">
        <f>HYPERLINK("http://apropos.mcw.edu/ipi/IPI00025202","annotation link")</f>
        <v>annotation link</v>
      </c>
      <c r="G533" s="48" t="s">
        <v>4017</v>
      </c>
      <c r="H533" s="46" t="s">
        <v>4018</v>
      </c>
      <c r="I533" s="46" t="s">
        <v>4019</v>
      </c>
      <c r="J533" s="46" t="s">
        <v>4020</v>
      </c>
      <c r="K533" s="46" t="s">
        <v>1256</v>
      </c>
      <c r="L533" s="46" t="s">
        <v>1256</v>
      </c>
    </row>
    <row r="534" spans="1:12">
      <c r="A534" s="45">
        <v>469</v>
      </c>
      <c r="B534" s="46">
        <v>1</v>
      </c>
      <c r="C534" s="46">
        <v>1</v>
      </c>
      <c r="D534" s="46">
        <v>33.299999999999997</v>
      </c>
      <c r="E534" s="47" t="str">
        <f>HYPERLINK("http://srs.ebi.ac.uk/srs7bin/cgi-bin/wgetz?-id+m_RJ1KrMXG+-e+%5Bipi-AllText:IPI00215610*%5D","IPI00215610")</f>
        <v>IPI00215610</v>
      </c>
      <c r="F534" s="47" t="str">
        <f>HYPERLINK("http://apropos.mcw.edu/ipi/IPI00215610","annotation link")</f>
        <v>annotation link</v>
      </c>
      <c r="G534" s="48" t="s">
        <v>4021</v>
      </c>
      <c r="H534" s="46" t="s">
        <v>4022</v>
      </c>
      <c r="I534" s="46" t="s">
        <v>4023</v>
      </c>
      <c r="J534" s="46" t="s">
        <v>4024</v>
      </c>
      <c r="K534" s="46" t="s">
        <v>4025</v>
      </c>
      <c r="L534" s="46" t="s">
        <v>4026</v>
      </c>
    </row>
    <row r="535" spans="1:12">
      <c r="A535" s="45">
        <v>470</v>
      </c>
      <c r="B535" s="46">
        <v>1</v>
      </c>
      <c r="C535" s="46">
        <v>1</v>
      </c>
      <c r="D535" s="46">
        <v>20.6</v>
      </c>
      <c r="E535" s="47" t="str">
        <f>HYPERLINK("http://srs.ebi.ac.uk/srs7bin/cgi-bin/wgetz?-id+m_RJ1KrMXG+-e+%5Bipi-AllText:IPI00014230*%5D","IPI00014230")</f>
        <v>IPI00014230</v>
      </c>
      <c r="F535" s="47" t="str">
        <f>HYPERLINK("http://apropos.mcw.edu/ipi/IPI00014230","annotation link")</f>
        <v>annotation link</v>
      </c>
      <c r="G535" s="48" t="s">
        <v>4027</v>
      </c>
      <c r="H535" s="46" t="s">
        <v>4028</v>
      </c>
      <c r="I535" s="46" t="s">
        <v>4029</v>
      </c>
      <c r="J535" s="46" t="s">
        <v>4030</v>
      </c>
      <c r="K535" s="46" t="s">
        <v>4031</v>
      </c>
      <c r="L535" s="46" t="s">
        <v>4032</v>
      </c>
    </row>
    <row r="536" spans="1:12">
      <c r="A536" s="45">
        <v>471</v>
      </c>
      <c r="B536" s="46">
        <v>1</v>
      </c>
      <c r="C536" s="46">
        <v>1</v>
      </c>
      <c r="D536" s="46">
        <v>24</v>
      </c>
      <c r="E536" s="47" t="str">
        <f>HYPERLINK("http://srs.ebi.ac.uk/srs7bin/cgi-bin/wgetz?-id+m_RJ1KrMXG+-e+%5Bipi-AllText:IPI00027497*%5D","IPI00027497")</f>
        <v>IPI00027497</v>
      </c>
      <c r="F536" s="47" t="str">
        <f>HYPERLINK("http://apropos.mcw.edu/ipi/IPI00027497","annotation link")</f>
        <v>annotation link</v>
      </c>
      <c r="G536" s="48" t="s">
        <v>4033</v>
      </c>
      <c r="H536" s="46" t="s">
        <v>4034</v>
      </c>
      <c r="I536" s="46" t="s">
        <v>4035</v>
      </c>
      <c r="J536" s="46" t="s">
        <v>4036</v>
      </c>
      <c r="K536" s="46" t="s">
        <v>4037</v>
      </c>
      <c r="L536" s="46" t="s">
        <v>4038</v>
      </c>
    </row>
    <row r="537" spans="1:12">
      <c r="A537" s="45" t="s">
        <v>4039</v>
      </c>
      <c r="B537" s="46">
        <v>1</v>
      </c>
      <c r="C537" s="46">
        <v>0.98419999999999996</v>
      </c>
      <c r="D537" s="46">
        <v>6.6</v>
      </c>
      <c r="E537" s="47" t="str">
        <f>HYPERLINK("http://srs.ebi.ac.uk/srs7bin/cgi-bin/wgetz?-id+m_RJ1KrMXG+-e+%5Bipi-AllText:IPI00164441*%5D","IPI00164441")</f>
        <v>IPI00164441</v>
      </c>
      <c r="F537" s="47" t="str">
        <f>HYPERLINK("http://apropos.mcw.edu/ipi/IPI00164441","annotation link")</f>
        <v>annotation link</v>
      </c>
      <c r="G537" s="48" t="s">
        <v>4040</v>
      </c>
      <c r="H537" s="46" t="s">
        <v>4041</v>
      </c>
      <c r="I537" s="46" t="s">
        <v>4042</v>
      </c>
      <c r="J537" s="46" t="s">
        <v>4043</v>
      </c>
      <c r="K537" s="46" t="s">
        <v>1256</v>
      </c>
      <c r="L537" s="46" t="s">
        <v>4044</v>
      </c>
    </row>
    <row r="538" spans="1:12">
      <c r="A538" s="45" t="s">
        <v>4045</v>
      </c>
      <c r="B538" s="46">
        <v>1</v>
      </c>
      <c r="C538" s="46">
        <v>0.98399999999999999</v>
      </c>
      <c r="D538" s="46">
        <v>6.9</v>
      </c>
      <c r="E538" s="47" t="str">
        <f>HYPERLINK("http://srs.ebi.ac.uk/srs7bin/cgi-bin/wgetz?-id+m_RJ1KrMXG+-e+%5Bipi-AllText:IPI00736715*%5D","IPI00736715")</f>
        <v>IPI00736715</v>
      </c>
      <c r="F538" s="47" t="str">
        <f>HYPERLINK("http://apropos.mcw.edu/ipi/IPI00736715","annotation link")</f>
        <v>annotation link</v>
      </c>
      <c r="G538" s="48" t="s">
        <v>4040</v>
      </c>
      <c r="H538" s="46" t="s">
        <v>4046</v>
      </c>
      <c r="I538" s="46" t="s">
        <v>4047</v>
      </c>
      <c r="J538" s="46" t="s">
        <v>1256</v>
      </c>
      <c r="K538" s="46" t="s">
        <v>1256</v>
      </c>
      <c r="L538" s="46" t="s">
        <v>1256</v>
      </c>
    </row>
    <row r="539" spans="1:12">
      <c r="A539" s="45" t="s">
        <v>4048</v>
      </c>
      <c r="B539" s="46">
        <v>1</v>
      </c>
      <c r="C539" s="46">
        <v>0.995</v>
      </c>
      <c r="D539" s="46">
        <v>16</v>
      </c>
      <c r="E539" s="47" t="str">
        <f>HYPERLINK("http://srs.ebi.ac.uk/srs7bin/cgi-bin/wgetz?-id+m_RJ1KrMXG+-e+%5Bipi-AllText:IPI00220527*%5D","IPI00220527")</f>
        <v>IPI00220527</v>
      </c>
      <c r="F539" s="47" t="str">
        <f>HYPERLINK("http://apropos.mcw.edu/ipi/IPI00220527","annotation link")</f>
        <v>annotation link</v>
      </c>
      <c r="G539" s="48" t="s">
        <v>4049</v>
      </c>
      <c r="H539" s="46" t="s">
        <v>4050</v>
      </c>
      <c r="I539" s="46" t="s">
        <v>4051</v>
      </c>
      <c r="J539" s="46" t="s">
        <v>4052</v>
      </c>
      <c r="K539" s="46" t="s">
        <v>4053</v>
      </c>
      <c r="L539" s="46" t="s">
        <v>1256</v>
      </c>
    </row>
    <row r="540" spans="1:12">
      <c r="A540" s="45" t="s">
        <v>4054</v>
      </c>
      <c r="B540" s="46">
        <v>1</v>
      </c>
      <c r="C540" s="46">
        <v>0.95269999999999999</v>
      </c>
      <c r="D540" s="46">
        <v>11.3</v>
      </c>
      <c r="E540" s="47" t="str">
        <f>HYPERLINK("http://srs.ebi.ac.uk/srs7bin/cgi-bin/wgetz?-id+m_RJ1KrMXG+-e+%5Bipi-AllText:IPI00183530*%5D","IPI00183530")</f>
        <v>IPI00183530</v>
      </c>
      <c r="F540" s="47" t="str">
        <f>HYPERLINK("http://apropos.mcw.edu/ipi/IPI00183530","annotation link")</f>
        <v>annotation link</v>
      </c>
      <c r="G540" s="48" t="s">
        <v>4049</v>
      </c>
      <c r="H540" s="46" t="s">
        <v>4055</v>
      </c>
      <c r="I540" s="46" t="s">
        <v>4056</v>
      </c>
      <c r="J540" s="46" t="s">
        <v>4057</v>
      </c>
      <c r="K540" s="46" t="s">
        <v>4058</v>
      </c>
      <c r="L540" s="46" t="s">
        <v>1256</v>
      </c>
    </row>
    <row r="541" spans="1:12">
      <c r="A541" s="45" t="s">
        <v>4059</v>
      </c>
      <c r="B541" s="46">
        <v>1</v>
      </c>
      <c r="C541" s="46">
        <v>0.99960000000000004</v>
      </c>
      <c r="D541" s="46">
        <v>13</v>
      </c>
      <c r="E541" s="47" t="str">
        <f>HYPERLINK("http://srs.ebi.ac.uk/srs7bin/cgi-bin/wgetz?-id+m_RJ1KrMXG+-e+%5Bipi-AllText:IPI00215629*%5D","IPI00215629")</f>
        <v>IPI00215629</v>
      </c>
      <c r="F541" s="47" t="str">
        <f>HYPERLINK("http://apropos.mcw.edu/ipi/IPI00215629","annotation link")</f>
        <v>annotation link</v>
      </c>
      <c r="G541" s="48" t="s">
        <v>4060</v>
      </c>
      <c r="H541" s="46" t="s">
        <v>4061</v>
      </c>
      <c r="I541" s="46" t="s">
        <v>4062</v>
      </c>
      <c r="J541" s="46" t="s">
        <v>4063</v>
      </c>
      <c r="K541" s="46" t="s">
        <v>4064</v>
      </c>
      <c r="L541" s="46" t="s">
        <v>1256</v>
      </c>
    </row>
    <row r="542" spans="1:12">
      <c r="A542" s="45" t="s">
        <v>4065</v>
      </c>
      <c r="B542" s="46">
        <v>1</v>
      </c>
      <c r="C542" s="46">
        <v>0.99960000000000004</v>
      </c>
      <c r="D542" s="46">
        <v>11.5</v>
      </c>
      <c r="E542" s="47" t="str">
        <f>HYPERLINK("http://srs.ebi.ac.uk/srs7bin/cgi-bin/wgetz?-id+m_RJ1KrMXG+-e+%5Bipi-AllText:IPI00215628*%5D","IPI00215628")</f>
        <v>IPI00215628</v>
      </c>
      <c r="F542" s="47" t="str">
        <f>HYPERLINK("http://apropos.mcw.edu/ipi/IPI00215628","annotation link")</f>
        <v>annotation link</v>
      </c>
      <c r="G542" s="48" t="s">
        <v>4060</v>
      </c>
      <c r="H542" s="46" t="s">
        <v>4066</v>
      </c>
      <c r="I542" s="46" t="s">
        <v>4067</v>
      </c>
      <c r="J542" s="46" t="s">
        <v>4068</v>
      </c>
      <c r="K542" s="46" t="s">
        <v>4069</v>
      </c>
      <c r="L542" s="46" t="s">
        <v>1256</v>
      </c>
    </row>
    <row r="543" spans="1:12">
      <c r="A543" s="45" t="s">
        <v>4070</v>
      </c>
      <c r="B543" s="46">
        <v>1</v>
      </c>
      <c r="C543" s="46">
        <v>0.99950000000000006</v>
      </c>
      <c r="D543" s="46">
        <v>8.1</v>
      </c>
      <c r="E543" s="47" t="str">
        <f>HYPERLINK("http://srs.ebi.ac.uk/srs7bin/cgi-bin/wgetz?-id+m_RJ1KrMXG+-e+%5Bipi-AllText:IPI00215631*%5D","IPI00215631")</f>
        <v>IPI00215631</v>
      </c>
      <c r="F543" s="47" t="str">
        <f>HYPERLINK("http://apropos.mcw.edu/ipi/IPI00215631","annotation link")</f>
        <v>annotation link</v>
      </c>
      <c r="G543" s="48" t="s">
        <v>4060</v>
      </c>
      <c r="H543" s="46" t="s">
        <v>4071</v>
      </c>
      <c r="I543" s="46" t="s">
        <v>4072</v>
      </c>
      <c r="J543" s="46" t="s">
        <v>1256</v>
      </c>
      <c r="K543" s="46" t="s">
        <v>1256</v>
      </c>
      <c r="L543" s="46" t="s">
        <v>1256</v>
      </c>
    </row>
    <row r="544" spans="1:12">
      <c r="A544" s="45" t="s">
        <v>4073</v>
      </c>
      <c r="B544" s="46">
        <v>1</v>
      </c>
      <c r="C544" s="46">
        <v>1</v>
      </c>
      <c r="D544" s="46">
        <v>7.1</v>
      </c>
      <c r="E544" s="47" t="str">
        <f>HYPERLINK("http://srs.ebi.ac.uk/srs7bin/cgi-bin/wgetz?-id+m_RJ1KrMXG+-e+%5Bipi-AllText:IPI00740420*%5D","IPI00740420")</f>
        <v>IPI00740420</v>
      </c>
      <c r="F544" s="47" t="str">
        <f>HYPERLINK("http://apropos.mcw.edu/ipi/IPI00740420","annotation link")</f>
        <v>annotation link</v>
      </c>
      <c r="G544" s="48" t="s">
        <v>4074</v>
      </c>
      <c r="H544" s="46" t="s">
        <v>4075</v>
      </c>
      <c r="I544" s="46" t="s">
        <v>4076</v>
      </c>
      <c r="J544" s="46" t="s">
        <v>1256</v>
      </c>
      <c r="K544" s="46" t="s">
        <v>4077</v>
      </c>
      <c r="L544" s="46" t="s">
        <v>1256</v>
      </c>
    </row>
    <row r="545" spans="1:12">
      <c r="A545" s="45" t="s">
        <v>4078</v>
      </c>
      <c r="B545" s="46">
        <v>1</v>
      </c>
      <c r="C545" s="46">
        <v>1</v>
      </c>
      <c r="D545" s="46">
        <v>7.4</v>
      </c>
      <c r="E545" s="47" t="str">
        <f>HYPERLINK("http://srs.ebi.ac.uk/srs7bin/cgi-bin/wgetz?-id+m_RJ1KrMXG+-e+%5Bipi-AllText:IPI00789624*%5D","IPI00789624")</f>
        <v>IPI00789624</v>
      </c>
      <c r="F545" s="47" t="str">
        <f>HYPERLINK("http://apropos.mcw.edu/ipi/IPI00789624","annotation link")</f>
        <v>annotation link</v>
      </c>
      <c r="G545" s="48" t="s">
        <v>4074</v>
      </c>
      <c r="H545" s="46" t="s">
        <v>4079</v>
      </c>
      <c r="I545" s="46" t="s">
        <v>4080</v>
      </c>
      <c r="J545" s="46" t="s">
        <v>4081</v>
      </c>
      <c r="K545" s="46" t="s">
        <v>4082</v>
      </c>
      <c r="L545" s="46" t="s">
        <v>1256</v>
      </c>
    </row>
    <row r="546" spans="1:12">
      <c r="A546" s="45" t="s">
        <v>4083</v>
      </c>
      <c r="B546" s="46">
        <v>1</v>
      </c>
      <c r="C546" s="46">
        <v>1</v>
      </c>
      <c r="D546" s="46">
        <v>32.299999999999997</v>
      </c>
      <c r="E546" s="47" t="str">
        <f>HYPERLINK("http://srs.ebi.ac.uk/srs7bin/cgi-bin/wgetz?-id+m_RJ1KrMXG+-e+%5Bipi-AllText:IPI00554469*%5D","IPI00554469")</f>
        <v>IPI00554469</v>
      </c>
      <c r="F546" s="47" t="str">
        <f>HYPERLINK("http://apropos.mcw.edu/ipi/IPI00554469","annotation link")</f>
        <v>annotation link</v>
      </c>
      <c r="G546" s="48" t="s">
        <v>4084</v>
      </c>
      <c r="H546" s="46" t="s">
        <v>4085</v>
      </c>
      <c r="I546" s="46" t="s">
        <v>4086</v>
      </c>
      <c r="J546" s="46" t="s">
        <v>1256</v>
      </c>
      <c r="K546" s="46" t="s">
        <v>1256</v>
      </c>
      <c r="L546" s="46" t="s">
        <v>1256</v>
      </c>
    </row>
    <row r="547" spans="1:12">
      <c r="A547" s="45" t="s">
        <v>4087</v>
      </c>
      <c r="B547" s="46">
        <v>1</v>
      </c>
      <c r="C547" s="46">
        <v>1</v>
      </c>
      <c r="D547" s="46">
        <v>28.3</v>
      </c>
      <c r="E547" s="47" t="str">
        <f>HYPERLINK("http://srs.ebi.ac.uk/srs7bin/cgi-bin/wgetz?-id+m_RJ1KrMXG+-e+%5Bipi-AllText:IPI00009960*%5D","IPI00009960")</f>
        <v>IPI00009960</v>
      </c>
      <c r="F547" s="47" t="str">
        <f>HYPERLINK("http://apropos.mcw.edu/ipi/IPI00009960","annotation link")</f>
        <v>annotation link</v>
      </c>
      <c r="G547" s="48" t="s">
        <v>4084</v>
      </c>
      <c r="H547" s="46" t="s">
        <v>4088</v>
      </c>
      <c r="I547" s="46" t="s">
        <v>4089</v>
      </c>
      <c r="J547" s="46" t="s">
        <v>4090</v>
      </c>
      <c r="K547" s="46" t="s">
        <v>4091</v>
      </c>
      <c r="L547" s="46" t="s">
        <v>1256</v>
      </c>
    </row>
    <row r="548" spans="1:12">
      <c r="A548" s="45" t="s">
        <v>4092</v>
      </c>
      <c r="B548" s="46">
        <v>1</v>
      </c>
      <c r="C548" s="46">
        <v>1</v>
      </c>
      <c r="D548" s="46">
        <v>34</v>
      </c>
      <c r="E548" s="47" t="str">
        <f>HYPERLINK("http://srs.ebi.ac.uk/srs7bin/cgi-bin/wgetz?-id+m_RJ1KrMXG+-e+%5Bipi-AllText:IPI00008380*%5D","IPI00008380")</f>
        <v>IPI00008380</v>
      </c>
      <c r="F548" s="47" t="str">
        <f>HYPERLINK("http://apropos.mcw.edu/ipi/IPI00008380","annotation link")</f>
        <v>annotation link</v>
      </c>
      <c r="G548" s="48" t="s">
        <v>4093</v>
      </c>
      <c r="H548" s="46" t="s">
        <v>4094</v>
      </c>
      <c r="I548" s="46" t="s">
        <v>4095</v>
      </c>
      <c r="J548" s="46" t="s">
        <v>4096</v>
      </c>
      <c r="K548" s="46" t="s">
        <v>1256</v>
      </c>
      <c r="L548" s="46" t="s">
        <v>4097</v>
      </c>
    </row>
    <row r="549" spans="1:12">
      <c r="A549" s="45" t="s">
        <v>4098</v>
      </c>
      <c r="B549" s="46">
        <v>1</v>
      </c>
      <c r="C549" s="46">
        <v>1</v>
      </c>
      <c r="D549" s="46">
        <v>36.9</v>
      </c>
      <c r="E549" s="47" t="str">
        <f>HYPERLINK("http://srs.ebi.ac.uk/srs7bin/cgi-bin/wgetz?-id+m_RJ1KrMXG+-e+%5Bipi-AllText:IPI00429689*%5D","IPI00429689")</f>
        <v>IPI00429689</v>
      </c>
      <c r="F549" s="47" t="str">
        <f>HYPERLINK("http://apropos.mcw.edu/ipi/IPI00429689","annotation link")</f>
        <v>annotation link</v>
      </c>
      <c r="G549" s="48" t="s">
        <v>4099</v>
      </c>
      <c r="H549" s="46" t="s">
        <v>4100</v>
      </c>
      <c r="I549" s="46" t="s">
        <v>4101</v>
      </c>
      <c r="J549" s="46" t="s">
        <v>4102</v>
      </c>
      <c r="K549" s="46" t="s">
        <v>4103</v>
      </c>
      <c r="L549" s="46" t="s">
        <v>4104</v>
      </c>
    </row>
    <row r="550" spans="1:12">
      <c r="A550" s="45" t="s">
        <v>4105</v>
      </c>
      <c r="B550" s="46">
        <v>1</v>
      </c>
      <c r="C550" s="46">
        <v>1</v>
      </c>
      <c r="D550" s="46">
        <v>18.7</v>
      </c>
      <c r="E550" s="47" t="str">
        <f>HYPERLINK("http://srs.ebi.ac.uk/srs7bin/cgi-bin/wgetz?-id+m_RJ1KrMXG+-e+%5Bipi-AllText:IPI00062884*%5D","IPI00062884")</f>
        <v>IPI00062884</v>
      </c>
      <c r="F550" s="47" t="str">
        <f>HYPERLINK("http://apropos.mcw.edu/ipi/IPI00062884","annotation link")</f>
        <v>annotation link</v>
      </c>
      <c r="G550" s="48" t="s">
        <v>4106</v>
      </c>
      <c r="H550" s="46" t="s">
        <v>4107</v>
      </c>
      <c r="I550" s="46" t="s">
        <v>4108</v>
      </c>
      <c r="J550" s="46" t="s">
        <v>4109</v>
      </c>
      <c r="K550" s="46" t="s">
        <v>4110</v>
      </c>
      <c r="L550" s="46" t="s">
        <v>4111</v>
      </c>
    </row>
    <row r="551" spans="1:12">
      <c r="A551" s="45" t="s">
        <v>4112</v>
      </c>
      <c r="B551" s="46">
        <v>1</v>
      </c>
      <c r="C551" s="46">
        <v>0.998</v>
      </c>
      <c r="D551" s="46">
        <v>30.3</v>
      </c>
      <c r="E551" s="47" t="str">
        <f>HYPERLINK("http://srs.ebi.ac.uk/srs7bin/cgi-bin/wgetz?-id+m_RJ1KrMXG+-e+%5Bipi-AllText:IPI00792087*%5D","IPI00792087")</f>
        <v>IPI00792087</v>
      </c>
      <c r="F551" s="47" t="str">
        <f>HYPERLINK("http://apropos.mcw.edu/ipi/IPI00792087","annotation link")</f>
        <v>annotation link</v>
      </c>
      <c r="G551" s="48" t="s">
        <v>4106</v>
      </c>
      <c r="H551" s="46" t="s">
        <v>4113</v>
      </c>
      <c r="I551" s="46" t="s">
        <v>4114</v>
      </c>
      <c r="J551" s="46" t="s">
        <v>4115</v>
      </c>
      <c r="K551" s="46" t="s">
        <v>4116</v>
      </c>
      <c r="L551" s="46" t="s">
        <v>1256</v>
      </c>
    </row>
    <row r="552" spans="1:12">
      <c r="A552" s="45" t="s">
        <v>4117</v>
      </c>
      <c r="B552" s="46">
        <v>1</v>
      </c>
      <c r="C552" s="46">
        <v>1</v>
      </c>
      <c r="D552" s="46">
        <v>24.5</v>
      </c>
      <c r="E552" s="47" t="str">
        <f>HYPERLINK("http://srs.ebi.ac.uk/srs7bin/cgi-bin/wgetz?-id+m_RJ1KrMXG+-e+%5Bipi-AllText:IPI00021766*%5D","IPI00021766")</f>
        <v>IPI00021766</v>
      </c>
      <c r="F552" s="47" t="str">
        <f>HYPERLINK("http://apropos.mcw.edu/ipi/IPI00021766","annotation link")</f>
        <v>annotation link</v>
      </c>
      <c r="G552" s="48" t="s">
        <v>4118</v>
      </c>
      <c r="H552" s="46" t="s">
        <v>4119</v>
      </c>
      <c r="I552" s="46" t="s">
        <v>4120</v>
      </c>
      <c r="J552" s="46" t="s">
        <v>4121</v>
      </c>
      <c r="K552" s="46" t="s">
        <v>4122</v>
      </c>
      <c r="L552" s="46" t="s">
        <v>1256</v>
      </c>
    </row>
    <row r="553" spans="1:12">
      <c r="A553" s="45" t="s">
        <v>4123</v>
      </c>
      <c r="B553" s="46">
        <v>1</v>
      </c>
      <c r="C553" s="46">
        <v>1</v>
      </c>
      <c r="D553" s="46">
        <v>25.5</v>
      </c>
      <c r="E553" s="47" t="str">
        <f>HYPERLINK("http://srs.ebi.ac.uk/srs7bin/cgi-bin/wgetz?-id+m_RJ1KrMXG+-e+%5Bipi-AllText:IPI00414671*%5D","IPI00414671")</f>
        <v>IPI00414671</v>
      </c>
      <c r="F553" s="47" t="str">
        <f>HYPERLINK("http://apropos.mcw.edu/ipi/IPI00414671","annotation link")</f>
        <v>annotation link</v>
      </c>
      <c r="G553" s="48" t="s">
        <v>4118</v>
      </c>
      <c r="H553" s="46" t="s">
        <v>4124</v>
      </c>
      <c r="I553" s="46" t="s">
        <v>4125</v>
      </c>
      <c r="J553" s="46" t="s">
        <v>4126</v>
      </c>
      <c r="K553" s="46" t="s">
        <v>4127</v>
      </c>
      <c r="L553" s="46" t="s">
        <v>1256</v>
      </c>
    </row>
    <row r="554" spans="1:12">
      <c r="A554" s="45" t="s">
        <v>4128</v>
      </c>
      <c r="B554" s="46">
        <v>1</v>
      </c>
      <c r="C554" s="46">
        <v>1</v>
      </c>
      <c r="D554" s="46">
        <v>17.5</v>
      </c>
      <c r="E554" s="47" t="str">
        <f>HYPERLINK("http://srs.ebi.ac.uk/srs7bin/cgi-bin/wgetz?-id+m_RJ1KrMXG+-e+%5Bipi-AllText:IPI00021016*%5D","IPI00021016")</f>
        <v>IPI00021016</v>
      </c>
      <c r="F554" s="47" t="str">
        <f>HYPERLINK("http://apropos.mcw.edu/ipi/IPI00021016","annotation link")</f>
        <v>annotation link</v>
      </c>
      <c r="G554" s="48" t="s">
        <v>4129</v>
      </c>
      <c r="H554" s="46" t="s">
        <v>4130</v>
      </c>
      <c r="I554" s="46" t="s">
        <v>4131</v>
      </c>
      <c r="J554" s="46" t="s">
        <v>4132</v>
      </c>
      <c r="K554" s="46" t="s">
        <v>4133</v>
      </c>
      <c r="L554" s="46" t="s">
        <v>1256</v>
      </c>
    </row>
    <row r="555" spans="1:12">
      <c r="A555" s="45" t="s">
        <v>4134</v>
      </c>
      <c r="B555" s="46">
        <v>1</v>
      </c>
      <c r="C555" s="46">
        <v>1</v>
      </c>
      <c r="D555" s="46">
        <v>25.5</v>
      </c>
      <c r="E555" s="47" t="str">
        <f>HYPERLINK("http://srs.ebi.ac.uk/srs7bin/cgi-bin/wgetz?-id+m_RJ1KrMXG+-e+%5Bipi-AllText:IPI00889518*%5D","IPI00889518")</f>
        <v>IPI00889518</v>
      </c>
      <c r="F555" s="47" t="str">
        <f>HYPERLINK("http://apropos.mcw.edu/ipi/IPI00889518","annotation link")</f>
        <v>annotation link</v>
      </c>
      <c r="G555" s="48" t="s">
        <v>4135</v>
      </c>
      <c r="H555" s="46" t="s">
        <v>4136</v>
      </c>
      <c r="I555" s="46" t="s">
        <v>4137</v>
      </c>
      <c r="J555" s="46" t="s">
        <v>4138</v>
      </c>
      <c r="K555" s="46" t="s">
        <v>4139</v>
      </c>
      <c r="L555" s="46" t="s">
        <v>1256</v>
      </c>
    </row>
    <row r="556" spans="1:12">
      <c r="A556" s="45" t="s">
        <v>4140</v>
      </c>
      <c r="B556" s="46">
        <v>1</v>
      </c>
      <c r="C556" s="46">
        <v>1</v>
      </c>
      <c r="D556" s="46">
        <v>10.8</v>
      </c>
      <c r="E556" s="47" t="str">
        <f>HYPERLINK("http://srs.ebi.ac.uk/srs7bin/cgi-bin/wgetz?-id+m_RJ1KrMXG+-e+%5Bipi-AllText:IPI00070943*%5D","IPI00070943")</f>
        <v>IPI00070943</v>
      </c>
      <c r="F556" s="47" t="str">
        <f>HYPERLINK("http://apropos.mcw.edu/ipi/IPI00070943","annotation link")</f>
        <v>annotation link</v>
      </c>
      <c r="G556" s="48" t="s">
        <v>4141</v>
      </c>
      <c r="H556" s="46" t="s">
        <v>4142</v>
      </c>
      <c r="I556" s="46" t="s">
        <v>4143</v>
      </c>
      <c r="J556" s="46" t="s">
        <v>4144</v>
      </c>
      <c r="K556" s="46" t="s">
        <v>4145</v>
      </c>
      <c r="L556" s="46" t="s">
        <v>1256</v>
      </c>
    </row>
    <row r="557" spans="1:12">
      <c r="A557" s="45" t="s">
        <v>4146</v>
      </c>
      <c r="B557" s="46">
        <v>1</v>
      </c>
      <c r="C557" s="46">
        <v>1</v>
      </c>
      <c r="D557" s="46">
        <v>16</v>
      </c>
      <c r="E557" s="47" t="str">
        <f>HYPERLINK("http://srs.ebi.ac.uk/srs7bin/cgi-bin/wgetz?-id+m_RJ1KrMXG+-e+%5Bipi-AllText:IPI00025252*%5D","IPI00025252")</f>
        <v>IPI00025252</v>
      </c>
      <c r="F557" s="47" t="str">
        <f>HYPERLINK("http://apropos.mcw.edu/ipi/IPI00025252","annotation link")</f>
        <v>annotation link</v>
      </c>
      <c r="G557" s="48" t="s">
        <v>4147</v>
      </c>
      <c r="H557" s="46" t="s">
        <v>4148</v>
      </c>
      <c r="I557" s="46" t="s">
        <v>4149</v>
      </c>
      <c r="J557" s="46" t="s">
        <v>4150</v>
      </c>
      <c r="K557" s="46" t="s">
        <v>1256</v>
      </c>
      <c r="L557" s="46" t="s">
        <v>4151</v>
      </c>
    </row>
    <row r="558" spans="1:12">
      <c r="A558" s="45" t="s">
        <v>4152</v>
      </c>
      <c r="B558" s="46">
        <v>1</v>
      </c>
      <c r="C558" s="46">
        <v>1</v>
      </c>
      <c r="D558" s="46">
        <v>10</v>
      </c>
      <c r="E558" s="47" t="str">
        <f>HYPERLINK("http://srs.ebi.ac.uk/srs7bin/cgi-bin/wgetz?-id+m_RJ1KrMXG+-e+%5Bipi-AllText:IPI00105532*%5D","IPI00105532")</f>
        <v>IPI00105532</v>
      </c>
      <c r="F558" s="47" t="str">
        <f>HYPERLINK("http://apropos.mcw.edu/ipi/IPI00105532","annotation link")</f>
        <v>annotation link</v>
      </c>
      <c r="G558" s="48" t="s">
        <v>4153</v>
      </c>
      <c r="H558" s="46" t="s">
        <v>4154</v>
      </c>
      <c r="I558" s="46" t="s">
        <v>4155</v>
      </c>
      <c r="J558" s="46" t="s">
        <v>4156</v>
      </c>
      <c r="K558" s="46" t="s">
        <v>4157</v>
      </c>
      <c r="L558" s="46" t="s">
        <v>1256</v>
      </c>
    </row>
    <row r="559" spans="1:12">
      <c r="A559" s="45" t="s">
        <v>4158</v>
      </c>
      <c r="B559" s="46">
        <v>1</v>
      </c>
      <c r="C559" s="46">
        <v>1</v>
      </c>
      <c r="D559" s="46">
        <v>21.3</v>
      </c>
      <c r="E559" s="47" t="str">
        <f>HYPERLINK("http://srs.ebi.ac.uk/srs7bin/cgi-bin/wgetz?-id+m_RJ1KrMXG+-e+%5Bipi-AllText:IPI00556351*%5D","IPI00556351")</f>
        <v>IPI00556351</v>
      </c>
      <c r="F559" s="47" t="str">
        <f>HYPERLINK("http://apropos.mcw.edu/ipi/IPI00556351","annotation link")</f>
        <v>annotation link</v>
      </c>
      <c r="G559" s="48" t="s">
        <v>4159</v>
      </c>
      <c r="H559" s="46" t="s">
        <v>4160</v>
      </c>
      <c r="I559" s="46" t="s">
        <v>4161</v>
      </c>
      <c r="J559" s="46" t="s">
        <v>4162</v>
      </c>
      <c r="K559" s="46" t="s">
        <v>4163</v>
      </c>
      <c r="L559" s="46" t="s">
        <v>4164</v>
      </c>
    </row>
    <row r="560" spans="1:12">
      <c r="A560" s="45" t="s">
        <v>4165</v>
      </c>
      <c r="B560" s="46">
        <v>1</v>
      </c>
      <c r="C560" s="46">
        <v>1</v>
      </c>
      <c r="D560" s="46">
        <v>46.6</v>
      </c>
      <c r="E560" s="47" t="str">
        <f>HYPERLINK("http://srs.ebi.ac.uk/srs7bin/cgi-bin/wgetz?-id+m_RJ1KrMXG+-e+%5Bipi-AllText:IPI00554681*%5D","IPI00554681")</f>
        <v>IPI00554681</v>
      </c>
      <c r="F560" s="47" t="str">
        <f>HYPERLINK("http://apropos.mcw.edu/ipi/IPI00554681","annotation link")</f>
        <v>annotation link</v>
      </c>
      <c r="G560" s="48" t="s">
        <v>4166</v>
      </c>
      <c r="H560" s="46" t="s">
        <v>1392</v>
      </c>
      <c r="I560" s="46" t="s">
        <v>4167</v>
      </c>
      <c r="J560" s="46" t="s">
        <v>4168</v>
      </c>
      <c r="K560" s="46" t="s">
        <v>1256</v>
      </c>
      <c r="L560" s="46" t="s">
        <v>4169</v>
      </c>
    </row>
    <row r="561" spans="1:12">
      <c r="A561" s="45">
        <v>487</v>
      </c>
      <c r="B561" s="46">
        <v>1</v>
      </c>
      <c r="C561" s="46">
        <v>1</v>
      </c>
      <c r="D561" s="46">
        <v>50.5</v>
      </c>
      <c r="E561" s="47" t="str">
        <f>HYPERLINK("http://srs.ebi.ac.uk/srs7bin/cgi-bin/wgetz?-id+m_RJ1KrMXG+-e+%5Bipi-AllText:IPI00412272*%5D","IPI00412272")</f>
        <v>IPI00412272</v>
      </c>
      <c r="F561" s="47" t="str">
        <f>HYPERLINK("http://apropos.mcw.edu/ipi/IPI00412272","annotation link")</f>
        <v>annotation link</v>
      </c>
      <c r="G561" s="48" t="s">
        <v>4170</v>
      </c>
      <c r="H561" s="46" t="s">
        <v>4171</v>
      </c>
      <c r="I561" s="46" t="s">
        <v>4172</v>
      </c>
      <c r="J561" s="46" t="s">
        <v>4173</v>
      </c>
      <c r="K561" s="46" t="s">
        <v>4174</v>
      </c>
      <c r="L561" s="46" t="s">
        <v>4175</v>
      </c>
    </row>
    <row r="562" spans="1:12">
      <c r="A562" s="45">
        <v>488</v>
      </c>
      <c r="B562" s="46">
        <v>1</v>
      </c>
      <c r="C562" s="46">
        <v>1</v>
      </c>
      <c r="D562" s="46">
        <v>16.399999999999999</v>
      </c>
      <c r="E562" s="47" t="str">
        <f>HYPERLINK("http://srs.ebi.ac.uk/srs7bin/cgi-bin/wgetz?-id+m_RJ1KrMXG+-e+%5Bipi-AllText:IPI00012837*%5D","IPI00012837")</f>
        <v>IPI00012837</v>
      </c>
      <c r="F562" s="47" t="str">
        <f>HYPERLINK("http://apropos.mcw.edu/ipi/IPI00012837","annotation link")</f>
        <v>annotation link</v>
      </c>
      <c r="G562" s="48" t="s">
        <v>4176</v>
      </c>
      <c r="H562" s="46" t="s">
        <v>4177</v>
      </c>
      <c r="I562" s="46" t="s">
        <v>4178</v>
      </c>
      <c r="J562" s="46" t="s">
        <v>4179</v>
      </c>
      <c r="K562" s="46" t="s">
        <v>4180</v>
      </c>
      <c r="L562" s="46" t="s">
        <v>4181</v>
      </c>
    </row>
    <row r="563" spans="1:12">
      <c r="A563" s="45">
        <v>489</v>
      </c>
      <c r="B563" s="46">
        <v>1</v>
      </c>
      <c r="C563" s="46">
        <v>1</v>
      </c>
      <c r="D563" s="46">
        <v>15.8</v>
      </c>
      <c r="E563" s="47" t="str">
        <f>HYPERLINK("http://srs.ebi.ac.uk/srs7bin/cgi-bin/wgetz?-id+m_RJ1KrMXG+-e+%5Bipi-AllText:IPI00328361*%5D","IPI00328361")</f>
        <v>IPI00328361</v>
      </c>
      <c r="F563" s="47" t="str">
        <f>HYPERLINK("http://apropos.mcw.edu/ipi/IPI00328361","annotation link")</f>
        <v>annotation link</v>
      </c>
      <c r="G563" s="48" t="s">
        <v>4182</v>
      </c>
      <c r="H563" s="46" t="s">
        <v>4183</v>
      </c>
      <c r="I563" s="46" t="s">
        <v>4184</v>
      </c>
      <c r="J563" s="46" t="s">
        <v>4185</v>
      </c>
      <c r="K563" s="46" t="s">
        <v>1256</v>
      </c>
      <c r="L563" s="46" t="s">
        <v>4186</v>
      </c>
    </row>
    <row r="564" spans="1:12">
      <c r="A564" s="45">
        <v>490</v>
      </c>
      <c r="B564" s="46">
        <v>1</v>
      </c>
      <c r="C564" s="46">
        <v>1</v>
      </c>
      <c r="D564" s="46">
        <v>35.4</v>
      </c>
      <c r="E564" s="47" t="str">
        <f>HYPERLINK("http://srs.ebi.ac.uk/srs7bin/cgi-bin/wgetz?-id+m_RJ1KrMXG+-e+%5Bipi-AllText:IPI00409734*%5D","IPI00409734")</f>
        <v>IPI00409734</v>
      </c>
      <c r="F564" s="47" t="str">
        <f>HYPERLINK("http://apropos.mcw.edu/ipi/IPI00409734","annotation link")</f>
        <v>annotation link</v>
      </c>
      <c r="G564" s="48" t="s">
        <v>4187</v>
      </c>
      <c r="H564" s="46" t="s">
        <v>4188</v>
      </c>
      <c r="I564" s="46" t="s">
        <v>4189</v>
      </c>
      <c r="J564" s="46" t="s">
        <v>4190</v>
      </c>
      <c r="K564" s="46" t="s">
        <v>4191</v>
      </c>
      <c r="L564" s="46" t="s">
        <v>1256</v>
      </c>
    </row>
    <row r="565" spans="1:12">
      <c r="A565" s="45">
        <v>491</v>
      </c>
      <c r="B565" s="46">
        <v>1</v>
      </c>
      <c r="C565" s="46">
        <v>1</v>
      </c>
      <c r="D565" s="46">
        <v>20.6</v>
      </c>
      <c r="E565" s="47" t="str">
        <f>HYPERLINK("http://srs.ebi.ac.uk/srs7bin/cgi-bin/wgetz?-id+m_RJ1KrMXG+-e+%5Bipi-AllText:IPI00644488*%5D","IPI00644488")</f>
        <v>IPI00644488</v>
      </c>
      <c r="F565" s="47" t="str">
        <f>HYPERLINK("http://apropos.mcw.edu/ipi/IPI00644488","annotation link")</f>
        <v>annotation link</v>
      </c>
      <c r="G565" s="48" t="s">
        <v>4192</v>
      </c>
      <c r="H565" s="46" t="s">
        <v>4193</v>
      </c>
      <c r="I565" s="46" t="s">
        <v>4194</v>
      </c>
      <c r="J565" s="46" t="s">
        <v>4195</v>
      </c>
      <c r="K565" s="46" t="s">
        <v>4196</v>
      </c>
      <c r="L565" s="46" t="s">
        <v>1256</v>
      </c>
    </row>
    <row r="566" spans="1:12">
      <c r="A566" s="45">
        <v>492</v>
      </c>
      <c r="B566" s="46">
        <v>1</v>
      </c>
      <c r="C566" s="46">
        <v>1</v>
      </c>
      <c r="D566" s="46">
        <v>8</v>
      </c>
      <c r="E566" s="47" t="str">
        <f>HYPERLINK("http://srs.ebi.ac.uk/srs7bin/cgi-bin/wgetz?-id+m_RJ1KrMXG+-e+%5Bipi-AllText:IPI00018946*%5D","IPI00018946")</f>
        <v>IPI00018946</v>
      </c>
      <c r="F566" s="47" t="str">
        <f>HYPERLINK("http://apropos.mcw.edu/ipi/IPI00018946","annotation link")</f>
        <v>annotation link</v>
      </c>
      <c r="G566" s="48" t="s">
        <v>4197</v>
      </c>
      <c r="H566" s="46" t="s">
        <v>4198</v>
      </c>
      <c r="I566" s="46" t="s">
        <v>4199</v>
      </c>
      <c r="J566" s="46" t="s">
        <v>4200</v>
      </c>
      <c r="K566" s="46" t="s">
        <v>4201</v>
      </c>
      <c r="L566" s="46" t="s">
        <v>4202</v>
      </c>
    </row>
    <row r="567" spans="1:12">
      <c r="A567" s="45">
        <v>493</v>
      </c>
      <c r="B567" s="46">
        <v>1</v>
      </c>
      <c r="C567" s="46">
        <v>1</v>
      </c>
      <c r="D567" s="46">
        <v>18.8</v>
      </c>
      <c r="E567" s="47" t="str">
        <f>HYPERLINK("http://srs.ebi.ac.uk/srs7bin/cgi-bin/wgetz?-id+m_RJ1KrMXG+-e+%5Bipi-AllText:IPI00022021*%5D","IPI00022021")</f>
        <v>IPI00022021</v>
      </c>
      <c r="F567" s="47" t="str">
        <f>HYPERLINK("http://apropos.mcw.edu/ipi/IPI00022021","annotation link")</f>
        <v>annotation link</v>
      </c>
      <c r="G567" s="48" t="s">
        <v>4203</v>
      </c>
      <c r="H567" s="46" t="s">
        <v>4204</v>
      </c>
      <c r="I567" s="46" t="s">
        <v>4205</v>
      </c>
      <c r="J567" s="46" t="s">
        <v>4206</v>
      </c>
      <c r="K567" s="46" t="s">
        <v>1256</v>
      </c>
      <c r="L567" s="46" t="s">
        <v>4207</v>
      </c>
    </row>
    <row r="568" spans="1:12">
      <c r="A568" s="45">
        <v>494</v>
      </c>
      <c r="B568" s="46">
        <v>1</v>
      </c>
      <c r="C568" s="46">
        <v>1</v>
      </c>
      <c r="D568" s="46">
        <v>15.1</v>
      </c>
      <c r="E568" s="47" t="str">
        <f>HYPERLINK("http://srs.ebi.ac.uk/srs7bin/cgi-bin/wgetz?-id+m_RJ1KrMXG+-e+%5Bipi-AllText:IPI00640654*%5D","IPI00640654")</f>
        <v>IPI00640654</v>
      </c>
      <c r="F568" s="47" t="str">
        <f>HYPERLINK("http://apropos.mcw.edu/ipi/IPI00640654","annotation link")</f>
        <v>annotation link</v>
      </c>
      <c r="G568" s="48" t="s">
        <v>4208</v>
      </c>
      <c r="H568" s="46" t="s">
        <v>4209</v>
      </c>
      <c r="I568" s="46" t="s">
        <v>4210</v>
      </c>
      <c r="J568" s="46" t="s">
        <v>4211</v>
      </c>
      <c r="K568" s="46" t="s">
        <v>4212</v>
      </c>
      <c r="L568" s="46" t="s">
        <v>4213</v>
      </c>
    </row>
    <row r="569" spans="1:12">
      <c r="A569" s="45">
        <v>495</v>
      </c>
      <c r="B569" s="46">
        <v>1</v>
      </c>
      <c r="C569" s="46">
        <v>1</v>
      </c>
      <c r="D569" s="46">
        <v>56.4</v>
      </c>
      <c r="E569" s="47" t="str">
        <f>HYPERLINK("http://srs.ebi.ac.uk/srs7bin/cgi-bin/wgetz?-id+m_RJ1KrMXG+-e+%5Bipi-AllText:IPI00022891*%5D","IPI00022891")</f>
        <v>IPI00022891</v>
      </c>
      <c r="F569" s="47" t="str">
        <f>HYPERLINK("http://apropos.mcw.edu/ipi/IPI00022891","annotation link")</f>
        <v>annotation link</v>
      </c>
      <c r="G569" s="48" t="s">
        <v>4214</v>
      </c>
      <c r="H569" s="46" t="s">
        <v>4215</v>
      </c>
      <c r="I569" s="46" t="s">
        <v>4216</v>
      </c>
      <c r="J569" s="46" t="s">
        <v>4217</v>
      </c>
      <c r="K569" s="46" t="s">
        <v>4218</v>
      </c>
      <c r="L569" s="46" t="s">
        <v>4219</v>
      </c>
    </row>
    <row r="570" spans="1:12">
      <c r="A570" s="45">
        <v>496</v>
      </c>
      <c r="B570" s="46">
        <v>1</v>
      </c>
      <c r="C570" s="46">
        <v>1</v>
      </c>
      <c r="D570" s="46">
        <v>24.3</v>
      </c>
      <c r="E570" s="47" t="str">
        <f>HYPERLINK("http://srs.ebi.ac.uk/srs7bin/cgi-bin/wgetz?-id+m_RJ1KrMXG+-e+%5Bipi-AllText:IPI00216308*%5D","IPI00216308")</f>
        <v>IPI00216308</v>
      </c>
      <c r="F570" s="47" t="str">
        <f>HYPERLINK("http://apropos.mcw.edu/ipi/IPI00216308","annotation link")</f>
        <v>annotation link</v>
      </c>
      <c r="G570" s="48" t="s">
        <v>4220</v>
      </c>
      <c r="H570" s="46" t="s">
        <v>4221</v>
      </c>
      <c r="I570" s="46" t="s">
        <v>4222</v>
      </c>
      <c r="J570" s="46" t="s">
        <v>4223</v>
      </c>
      <c r="K570" s="46" t="s">
        <v>1256</v>
      </c>
      <c r="L570" s="46" t="s">
        <v>4224</v>
      </c>
    </row>
    <row r="571" spans="1:12">
      <c r="A571" s="45">
        <v>497</v>
      </c>
      <c r="B571" s="46">
        <v>1</v>
      </c>
      <c r="C571" s="46">
        <v>1</v>
      </c>
      <c r="D571" s="46">
        <v>7.5</v>
      </c>
      <c r="E571" s="47" t="str">
        <f>HYPERLINK("http://srs.ebi.ac.uk/srs7bin/cgi-bin/wgetz?-id+m_RJ1KrMXG+-e+%5Bipi-AllText:IPI00016006*%5D","IPI00016006")</f>
        <v>IPI00016006</v>
      </c>
      <c r="F571" s="47" t="str">
        <f>HYPERLINK("http://apropos.mcw.edu/ipi/IPI00016006","annotation link")</f>
        <v>annotation link</v>
      </c>
      <c r="G571" s="48" t="s">
        <v>4225</v>
      </c>
      <c r="H571" s="46" t="s">
        <v>4226</v>
      </c>
      <c r="I571" s="46" t="s">
        <v>4227</v>
      </c>
      <c r="J571" s="46" t="s">
        <v>4228</v>
      </c>
      <c r="K571" s="46" t="s">
        <v>4229</v>
      </c>
      <c r="L571" s="46" t="s">
        <v>1256</v>
      </c>
    </row>
    <row r="572" spans="1:12">
      <c r="A572" s="45">
        <v>498</v>
      </c>
      <c r="B572" s="46">
        <v>1</v>
      </c>
      <c r="C572" s="46">
        <v>1</v>
      </c>
      <c r="D572" s="46">
        <v>26.5</v>
      </c>
      <c r="E572" s="47" t="str">
        <f>HYPERLINK("http://srs.ebi.ac.uk/srs7bin/cgi-bin/wgetz?-id+m_RJ1KrMXG+-e+%5Bipi-AllText:IPI00007019*%5D","IPI00007019")</f>
        <v>IPI00007019</v>
      </c>
      <c r="F572" s="47" t="str">
        <f>HYPERLINK("http://apropos.mcw.edu/ipi/IPI00007019","annotation link")</f>
        <v>annotation link</v>
      </c>
      <c r="G572" s="48" t="s">
        <v>4230</v>
      </c>
      <c r="H572" s="46" t="s">
        <v>4231</v>
      </c>
      <c r="I572" s="46" t="s">
        <v>4232</v>
      </c>
      <c r="J572" s="46" t="s">
        <v>4233</v>
      </c>
      <c r="K572" s="46" t="s">
        <v>4234</v>
      </c>
      <c r="L572" s="46" t="s">
        <v>4235</v>
      </c>
    </row>
    <row r="573" spans="1:12">
      <c r="A573" s="45">
        <v>499</v>
      </c>
      <c r="B573" s="46">
        <v>1</v>
      </c>
      <c r="C573" s="46">
        <v>1</v>
      </c>
      <c r="D573" s="46">
        <v>18.8</v>
      </c>
      <c r="E573" s="47" t="str">
        <f>HYPERLINK("http://srs.ebi.ac.uk/srs7bin/cgi-bin/wgetz?-id+m_RJ1KrMXG+-e+%5Bipi-AllText:IPI00216348*%5D","IPI00216348")</f>
        <v>IPI00216348</v>
      </c>
      <c r="F573" s="47" t="str">
        <f>HYPERLINK("http://apropos.mcw.edu/ipi/IPI00216348","annotation link")</f>
        <v>annotation link</v>
      </c>
      <c r="G573" s="48" t="s">
        <v>4236</v>
      </c>
      <c r="H573" s="46" t="s">
        <v>4237</v>
      </c>
      <c r="I573" s="46" t="s">
        <v>4238</v>
      </c>
      <c r="J573" s="46" t="s">
        <v>4239</v>
      </c>
      <c r="K573" s="46" t="s">
        <v>4240</v>
      </c>
      <c r="L573" s="46" t="s">
        <v>1256</v>
      </c>
    </row>
    <row r="574" spans="1:12">
      <c r="A574" s="45">
        <v>500</v>
      </c>
      <c r="B574" s="46">
        <v>1</v>
      </c>
      <c r="C574" s="46">
        <v>1</v>
      </c>
      <c r="D574" s="46">
        <v>40.700000000000003</v>
      </c>
      <c r="E574" s="47" t="str">
        <f>HYPERLINK("http://srs.ebi.ac.uk/srs7bin/cgi-bin/wgetz?-id+m_RJ1KrMXG+-e+%5Bipi-AllText:IPI00221332*%5D","IPI00221332")</f>
        <v>IPI00221332</v>
      </c>
      <c r="F574" s="47" t="str">
        <f>HYPERLINK("http://apropos.mcw.edu/ipi/IPI00221332","annotation link")</f>
        <v>annotation link</v>
      </c>
      <c r="G574" s="48" t="s">
        <v>3448</v>
      </c>
      <c r="H574" s="46" t="s">
        <v>3449</v>
      </c>
      <c r="I574" s="46" t="s">
        <v>4241</v>
      </c>
      <c r="J574" s="46" t="s">
        <v>4242</v>
      </c>
      <c r="K574" s="46" t="s">
        <v>4243</v>
      </c>
      <c r="L574" s="46" t="s">
        <v>4244</v>
      </c>
    </row>
    <row r="575" spans="1:12">
      <c r="A575" s="45">
        <v>501</v>
      </c>
      <c r="B575" s="46">
        <v>1</v>
      </c>
      <c r="C575" s="46">
        <v>1</v>
      </c>
      <c r="D575" s="46">
        <v>5.2</v>
      </c>
      <c r="E575" s="47" t="str">
        <f>HYPERLINK("http://srs.ebi.ac.uk/srs7bin/cgi-bin/wgetz?-id+m_RJ1KrMXG+-e+%5Bipi-AllText:IPI00140420*%5D","IPI00140420")</f>
        <v>IPI00140420</v>
      </c>
      <c r="F575" s="47" t="str">
        <f>HYPERLINK("http://apropos.mcw.edu/ipi/IPI00140420","annotation link")</f>
        <v>annotation link</v>
      </c>
      <c r="G575" s="48" t="s">
        <v>4245</v>
      </c>
      <c r="H575" s="46" t="s">
        <v>4246</v>
      </c>
      <c r="I575" s="46" t="s">
        <v>4247</v>
      </c>
      <c r="J575" s="46" t="s">
        <v>4248</v>
      </c>
      <c r="K575" s="46" t="s">
        <v>4249</v>
      </c>
      <c r="L575" s="46" t="s">
        <v>4250</v>
      </c>
    </row>
    <row r="576" spans="1:12">
      <c r="A576" s="45">
        <v>502</v>
      </c>
      <c r="B576" s="46">
        <v>1</v>
      </c>
      <c r="C576" s="46">
        <v>1</v>
      </c>
      <c r="D576" s="46">
        <v>7.3</v>
      </c>
      <c r="E576" s="47" t="str">
        <f>HYPERLINK("http://srs.ebi.ac.uk/srs7bin/cgi-bin/wgetz?-id+m_RJ1KrMXG+-e+%5Bipi-AllText:IPI00012497*%5D","IPI00012497")</f>
        <v>IPI00012497</v>
      </c>
      <c r="F576" s="47" t="str">
        <f>HYPERLINK("http://apropos.mcw.edu/ipi/IPI00012497","annotation link")</f>
        <v>annotation link</v>
      </c>
      <c r="G576" s="48" t="s">
        <v>4251</v>
      </c>
      <c r="H576" s="46" t="s">
        <v>4252</v>
      </c>
      <c r="I576" s="46" t="s">
        <v>4253</v>
      </c>
      <c r="J576" s="46" t="s">
        <v>4254</v>
      </c>
      <c r="K576" s="46" t="s">
        <v>4255</v>
      </c>
      <c r="L576" s="46" t="s">
        <v>4256</v>
      </c>
    </row>
    <row r="577" spans="1:12">
      <c r="A577" s="45">
        <v>503</v>
      </c>
      <c r="B577" s="46">
        <v>1</v>
      </c>
      <c r="C577" s="46">
        <v>1</v>
      </c>
      <c r="D577" s="46">
        <v>22.2</v>
      </c>
      <c r="E577" s="47" t="str">
        <f>HYPERLINK("http://srs.ebi.ac.uk/srs7bin/cgi-bin/wgetz?-id+m_RJ1KrMXG+-e+%5Bipi-AllText:IPI00220644*%5D","IPI00220644")</f>
        <v>IPI00220644</v>
      </c>
      <c r="F577" s="47" t="str">
        <f>HYPERLINK("http://apropos.mcw.edu/ipi/IPI00220644","annotation link")</f>
        <v>annotation link</v>
      </c>
      <c r="G577" s="48" t="s">
        <v>4257</v>
      </c>
      <c r="H577" s="46" t="s">
        <v>4258</v>
      </c>
      <c r="I577" s="46" t="s">
        <v>4259</v>
      </c>
      <c r="J577" s="46" t="s">
        <v>4260</v>
      </c>
      <c r="K577" s="46" t="s">
        <v>4261</v>
      </c>
      <c r="L577" s="46" t="s">
        <v>1256</v>
      </c>
    </row>
    <row r="578" spans="1:12">
      <c r="A578" s="45">
        <v>504</v>
      </c>
      <c r="B578" s="46">
        <v>1</v>
      </c>
      <c r="C578" s="46">
        <v>1</v>
      </c>
      <c r="D578" s="46">
        <v>12.6</v>
      </c>
      <c r="E578" s="47" t="str">
        <f>HYPERLINK("http://srs.ebi.ac.uk/srs7bin/cgi-bin/wgetz?-id+m_RJ1KrMXG+-e+%5Bipi-AllText:IPI00384347*%5D","IPI00384347")</f>
        <v>IPI00384347</v>
      </c>
      <c r="F578" s="47" t="str">
        <f>HYPERLINK("http://apropos.mcw.edu/ipi/IPI00384347","annotation link")</f>
        <v>annotation link</v>
      </c>
      <c r="G578" s="48" t="s">
        <v>4262</v>
      </c>
      <c r="H578" s="46" t="s">
        <v>4263</v>
      </c>
      <c r="I578" s="46" t="s">
        <v>4264</v>
      </c>
      <c r="J578" s="46" t="s">
        <v>4265</v>
      </c>
      <c r="K578" s="46" t="s">
        <v>4266</v>
      </c>
      <c r="L578" s="46" t="s">
        <v>4267</v>
      </c>
    </row>
    <row r="579" spans="1:12">
      <c r="A579" s="45">
        <v>505</v>
      </c>
      <c r="B579" s="46">
        <v>1</v>
      </c>
      <c r="C579" s="46">
        <v>1</v>
      </c>
      <c r="D579" s="46">
        <v>14.4</v>
      </c>
      <c r="E579" s="47" t="str">
        <f>HYPERLINK("http://srs.ebi.ac.uk/srs7bin/cgi-bin/wgetz?-id+m_RJ1KrMXG+-e+%5Bipi-AllText:IPI00640401*%5D","IPI00640401")</f>
        <v>IPI00640401</v>
      </c>
      <c r="F579" s="47" t="str">
        <f>HYPERLINK("http://apropos.mcw.edu/ipi/IPI00640401","annotation link")</f>
        <v>annotation link</v>
      </c>
      <c r="G579" s="48" t="s">
        <v>4268</v>
      </c>
      <c r="H579" s="46" t="s">
        <v>4269</v>
      </c>
      <c r="I579" s="46" t="s">
        <v>4270</v>
      </c>
      <c r="J579" s="46" t="s">
        <v>4271</v>
      </c>
      <c r="K579" s="46" t="s">
        <v>4272</v>
      </c>
      <c r="L579" s="46" t="s">
        <v>1256</v>
      </c>
    </row>
    <row r="580" spans="1:12">
      <c r="A580" s="45">
        <v>506</v>
      </c>
      <c r="B580" s="46">
        <v>1</v>
      </c>
      <c r="C580" s="46">
        <v>1</v>
      </c>
      <c r="D580" s="46">
        <v>27.2</v>
      </c>
      <c r="E580" s="47" t="str">
        <f>HYPERLINK("http://srs.ebi.ac.uk/srs7bin/cgi-bin/wgetz?-id+m_RJ1KrMXG+-e+%5Bipi-AllText:IPI00011253*%5D","IPI00011253")</f>
        <v>IPI00011253</v>
      </c>
      <c r="F580" s="47" t="str">
        <f>HYPERLINK("http://apropos.mcw.edu/ipi/IPI00011253","annotation link")</f>
        <v>annotation link</v>
      </c>
      <c r="G580" s="48" t="s">
        <v>4273</v>
      </c>
      <c r="H580" s="46" t="s">
        <v>4274</v>
      </c>
      <c r="I580" s="46" t="s">
        <v>4275</v>
      </c>
      <c r="J580" s="46" t="s">
        <v>4276</v>
      </c>
      <c r="K580" s="46" t="s">
        <v>4277</v>
      </c>
      <c r="L580" s="46" t="s">
        <v>4278</v>
      </c>
    </row>
    <row r="581" spans="1:12">
      <c r="A581" s="45">
        <v>507</v>
      </c>
      <c r="B581" s="46">
        <v>1</v>
      </c>
      <c r="C581" s="46">
        <v>1</v>
      </c>
      <c r="D581" s="46">
        <v>25.5</v>
      </c>
      <c r="E581" s="47" t="str">
        <f>HYPERLINK("http://srs.ebi.ac.uk/srs7bin/cgi-bin/wgetz?-id+m_RJ1KrMXG+-e+%5Bipi-AllText:IPI00657696*%5D","IPI00657696")</f>
        <v>IPI00657696</v>
      </c>
      <c r="F581" s="47" t="str">
        <f>HYPERLINK("http://apropos.mcw.edu/ipi/IPI00657696","annotation link")</f>
        <v>annotation link</v>
      </c>
      <c r="G581" s="48" t="s">
        <v>4279</v>
      </c>
      <c r="H581" s="46" t="s">
        <v>4280</v>
      </c>
      <c r="I581" s="46" t="s">
        <v>4281</v>
      </c>
      <c r="J581" s="46" t="s">
        <v>4282</v>
      </c>
      <c r="K581" s="46" t="s">
        <v>1256</v>
      </c>
      <c r="L581" s="46" t="s">
        <v>1256</v>
      </c>
    </row>
    <row r="582" spans="1:12">
      <c r="A582" s="45">
        <v>508</v>
      </c>
      <c r="B582" s="46">
        <v>1</v>
      </c>
      <c r="C582" s="46">
        <v>1</v>
      </c>
      <c r="D582" s="46">
        <v>29.3</v>
      </c>
      <c r="E582" s="47" t="str">
        <f>HYPERLINK("http://srs.ebi.ac.uk/srs7bin/cgi-bin/wgetz?-id+m_RJ1KrMXG+-e+%5Bipi-AllText:IPI00175169*%5D","IPI00175169")</f>
        <v>IPI00175169</v>
      </c>
      <c r="F582" s="47" t="str">
        <f>HYPERLINK("http://apropos.mcw.edu/ipi/IPI00175169","annotation link")</f>
        <v>annotation link</v>
      </c>
      <c r="G582" s="48" t="s">
        <v>4283</v>
      </c>
      <c r="H582" s="46" t="s">
        <v>4284</v>
      </c>
      <c r="I582" s="46" t="s">
        <v>4285</v>
      </c>
      <c r="J582" s="46" t="s">
        <v>4286</v>
      </c>
      <c r="K582" s="46" t="s">
        <v>4287</v>
      </c>
      <c r="L582" s="46" t="s">
        <v>1256</v>
      </c>
    </row>
    <row r="583" spans="1:12">
      <c r="A583" s="45">
        <v>509</v>
      </c>
      <c r="B583" s="46">
        <v>1</v>
      </c>
      <c r="C583" s="46">
        <v>1</v>
      </c>
      <c r="D583" s="46">
        <v>5.9</v>
      </c>
      <c r="E583" s="47" t="str">
        <f>HYPERLINK("http://srs.ebi.ac.uk/srs7bin/cgi-bin/wgetz?-id+m_RJ1KrMXG+-e+%5Bipi-AllText:IPI00219817*%5D","IPI00219817")</f>
        <v>IPI00219817</v>
      </c>
      <c r="F583" s="47" t="str">
        <f>HYPERLINK("http://apropos.mcw.edu/ipi/IPI00219817","annotation link")</f>
        <v>annotation link</v>
      </c>
      <c r="G583" s="48" t="s">
        <v>4288</v>
      </c>
      <c r="H583" s="46" t="s">
        <v>4289</v>
      </c>
      <c r="I583" s="46" t="s">
        <v>4290</v>
      </c>
      <c r="J583" s="46" t="s">
        <v>4291</v>
      </c>
      <c r="K583" s="46" t="s">
        <v>4292</v>
      </c>
      <c r="L583" s="46" t="s">
        <v>1256</v>
      </c>
    </row>
    <row r="584" spans="1:12">
      <c r="A584" s="45">
        <v>510</v>
      </c>
      <c r="B584" s="46">
        <v>1</v>
      </c>
      <c r="C584" s="46">
        <v>1</v>
      </c>
      <c r="D584" s="46">
        <v>20.8</v>
      </c>
      <c r="E584" s="47" t="str">
        <f>HYPERLINK("http://srs.ebi.ac.uk/srs7bin/cgi-bin/wgetz?-id+m_RJ1KrMXG+-e+%5Bipi-AllText:IPI00398828*%5D","IPI00398828")</f>
        <v>IPI00398828</v>
      </c>
      <c r="F584" s="47" t="str">
        <f>HYPERLINK("http://apropos.mcw.edu/ipi/IPI00398828","annotation link")</f>
        <v>annotation link</v>
      </c>
      <c r="G584" s="48" t="s">
        <v>4293</v>
      </c>
      <c r="H584" s="46" t="s">
        <v>4294</v>
      </c>
      <c r="I584" s="46" t="s">
        <v>4295</v>
      </c>
      <c r="J584" s="46" t="s">
        <v>4296</v>
      </c>
      <c r="K584" s="46" t="s">
        <v>4297</v>
      </c>
      <c r="L584" s="46" t="s">
        <v>1256</v>
      </c>
    </row>
    <row r="585" spans="1:12">
      <c r="A585" s="45">
        <v>511</v>
      </c>
      <c r="B585" s="46">
        <v>1</v>
      </c>
      <c r="C585" s="46">
        <v>1</v>
      </c>
      <c r="D585" s="46">
        <v>6.8</v>
      </c>
      <c r="E585" s="47" t="str">
        <f>HYPERLINK("http://srs.ebi.ac.uk/srs7bin/cgi-bin/wgetz?-id+m_RJ1KrMXG+-e+%5Bipi-AllText:IPI00874163*%5D","IPI00874163")</f>
        <v>IPI00874163</v>
      </c>
      <c r="F585" s="47" t="str">
        <f>HYPERLINK("http://apropos.mcw.edu/ipi/IPI00874163","annotation link")</f>
        <v>annotation link</v>
      </c>
      <c r="G585" s="48" t="s">
        <v>4298</v>
      </c>
      <c r="H585" s="46" t="s">
        <v>4299</v>
      </c>
      <c r="I585" s="46" t="s">
        <v>4300</v>
      </c>
      <c r="J585" s="46" t="s">
        <v>4301</v>
      </c>
      <c r="K585" s="46" t="s">
        <v>4302</v>
      </c>
      <c r="L585" s="46" t="s">
        <v>1256</v>
      </c>
    </row>
    <row r="586" spans="1:12">
      <c r="A586" s="45">
        <v>512</v>
      </c>
      <c r="B586" s="46">
        <v>1</v>
      </c>
      <c r="C586" s="46">
        <v>1</v>
      </c>
      <c r="D586" s="46">
        <v>8.1999999999999993</v>
      </c>
      <c r="E586" s="47" t="str">
        <f>HYPERLINK("http://srs.ebi.ac.uk/srs7bin/cgi-bin/wgetz?-id+m_RJ1KrMXG+-e+%5Bipi-AllText:IPI00470422*%5D","IPI00470422")</f>
        <v>IPI00470422</v>
      </c>
      <c r="F586" s="47" t="str">
        <f>HYPERLINK("http://apropos.mcw.edu/ipi/IPI00470422","annotation link")</f>
        <v>annotation link</v>
      </c>
      <c r="G586" s="48" t="s">
        <v>4303</v>
      </c>
      <c r="H586" s="46" t="s">
        <v>4304</v>
      </c>
      <c r="I586" s="46" t="s">
        <v>4305</v>
      </c>
      <c r="J586" s="46" t="s">
        <v>4306</v>
      </c>
      <c r="K586" s="46" t="s">
        <v>4307</v>
      </c>
      <c r="L586" s="46" t="s">
        <v>4308</v>
      </c>
    </row>
    <row r="587" spans="1:12">
      <c r="A587" s="45">
        <v>513</v>
      </c>
      <c r="B587" s="46">
        <v>1</v>
      </c>
      <c r="C587" s="46">
        <v>1</v>
      </c>
      <c r="D587" s="46">
        <v>2.2999999999999998</v>
      </c>
      <c r="E587" s="47" t="str">
        <f>HYPERLINK("http://srs.ebi.ac.uk/srs7bin/cgi-bin/wgetz?-id+m_RJ1KrMXG+-e+%5Bipi-AllText:IPI00759542*%5D","IPI00759542")</f>
        <v>IPI00759542</v>
      </c>
      <c r="F587" s="47" t="str">
        <f>HYPERLINK("http://apropos.mcw.edu/ipi/IPI00759542","annotation link")</f>
        <v>annotation link</v>
      </c>
      <c r="G587" s="48" t="s">
        <v>4309</v>
      </c>
      <c r="H587" s="46" t="s">
        <v>4310</v>
      </c>
      <c r="I587" s="46" t="s">
        <v>4311</v>
      </c>
      <c r="J587" s="46" t="s">
        <v>4312</v>
      </c>
      <c r="K587" s="46" t="s">
        <v>1256</v>
      </c>
      <c r="L587" s="46" t="s">
        <v>1256</v>
      </c>
    </row>
    <row r="588" spans="1:12">
      <c r="A588" s="45">
        <v>514</v>
      </c>
      <c r="B588" s="46">
        <v>1</v>
      </c>
      <c r="C588" s="46">
        <v>1</v>
      </c>
      <c r="D588" s="46">
        <v>20.399999999999999</v>
      </c>
      <c r="E588" s="47" t="str">
        <f>HYPERLINK("http://srs.ebi.ac.uk/srs7bin/cgi-bin/wgetz?-id+m_RJ1KrMXG+-e+%5Bipi-AllText:IPI00328835*%5D","IPI00328835")</f>
        <v>IPI00328835</v>
      </c>
      <c r="F588" s="47" t="str">
        <f>HYPERLINK("http://apropos.mcw.edu/ipi/IPI00328835","annotation link")</f>
        <v>annotation link</v>
      </c>
      <c r="G588" s="48" t="s">
        <v>4313</v>
      </c>
      <c r="H588" s="46" t="s">
        <v>4314</v>
      </c>
      <c r="I588" s="46" t="s">
        <v>4315</v>
      </c>
      <c r="J588" s="46" t="s">
        <v>4316</v>
      </c>
      <c r="K588" s="46" t="s">
        <v>1256</v>
      </c>
      <c r="L588" s="46" t="s">
        <v>1256</v>
      </c>
    </row>
    <row r="589" spans="1:12">
      <c r="A589" s="45">
        <v>515</v>
      </c>
      <c r="B589" s="46">
        <v>1</v>
      </c>
      <c r="C589" s="46">
        <v>1</v>
      </c>
      <c r="D589" s="46">
        <v>12</v>
      </c>
      <c r="E589" s="47" t="str">
        <f>HYPERLINK("http://srs.ebi.ac.uk/srs7bin/cgi-bin/wgetz?-id+m_RJ1KrMXG+-e+%5Bipi-AllText:IPI00747119*%5D","IPI00747119")</f>
        <v>IPI00747119</v>
      </c>
      <c r="F589" s="47" t="str">
        <f>HYPERLINK("http://apropos.mcw.edu/ipi/IPI00747119","annotation link")</f>
        <v>annotation link</v>
      </c>
      <c r="G589" s="48" t="s">
        <v>4317</v>
      </c>
      <c r="H589" s="46" t="s">
        <v>4318</v>
      </c>
      <c r="I589" s="46" t="s">
        <v>4319</v>
      </c>
      <c r="J589" s="46" t="s">
        <v>4320</v>
      </c>
      <c r="K589" s="46" t="s">
        <v>4321</v>
      </c>
      <c r="L589" s="46" t="s">
        <v>1256</v>
      </c>
    </row>
    <row r="590" spans="1:12">
      <c r="A590" s="45">
        <v>516</v>
      </c>
      <c r="B590" s="46">
        <v>1</v>
      </c>
      <c r="C590" s="46">
        <v>1</v>
      </c>
      <c r="D590" s="46">
        <v>16.399999999999999</v>
      </c>
      <c r="E590" s="47" t="str">
        <f>HYPERLINK("http://srs.ebi.ac.uk/srs7bin/cgi-bin/wgetz?-id+m_RJ1KrMXG+-e+%5Bipi-AllText:IPI00792100*%5D","IPI00792100")</f>
        <v>IPI00792100</v>
      </c>
      <c r="F590" s="47" t="str">
        <f>HYPERLINK("http://apropos.mcw.edu/ipi/IPI00792100","annotation link")</f>
        <v>annotation link</v>
      </c>
      <c r="G590" s="48" t="s">
        <v>4322</v>
      </c>
      <c r="H590" s="46" t="s">
        <v>4323</v>
      </c>
      <c r="I590" s="46" t="s">
        <v>4324</v>
      </c>
      <c r="J590" s="46" t="s">
        <v>4325</v>
      </c>
      <c r="K590" s="46" t="s">
        <v>4326</v>
      </c>
      <c r="L590" s="46" t="s">
        <v>4327</v>
      </c>
    </row>
    <row r="591" spans="1:12">
      <c r="A591" s="45">
        <v>517</v>
      </c>
      <c r="B591" s="46">
        <v>1</v>
      </c>
      <c r="C591" s="46">
        <v>1</v>
      </c>
      <c r="D591" s="46">
        <v>18</v>
      </c>
      <c r="E591" s="47" t="str">
        <f>HYPERLINK("http://srs.ebi.ac.uk/srs7bin/cgi-bin/wgetz?-id+m_RJ1KrMXG+-e+%5Bipi-AllText:IPI00221327*%5D","IPI00221327")</f>
        <v>IPI00221327</v>
      </c>
      <c r="F591" s="47" t="str">
        <f>HYPERLINK("http://apropos.mcw.edu/ipi/IPI00221327","annotation link")</f>
        <v>annotation link</v>
      </c>
      <c r="G591" s="48" t="s">
        <v>4328</v>
      </c>
      <c r="H591" s="46" t="s">
        <v>4329</v>
      </c>
      <c r="I591" s="46" t="s">
        <v>4330</v>
      </c>
      <c r="J591" s="46" t="s">
        <v>4331</v>
      </c>
      <c r="K591" s="46" t="s">
        <v>4332</v>
      </c>
      <c r="L591" s="46" t="s">
        <v>1256</v>
      </c>
    </row>
    <row r="592" spans="1:12">
      <c r="A592" s="45">
        <v>518</v>
      </c>
      <c r="B592" s="46">
        <v>1</v>
      </c>
      <c r="C592" s="46">
        <v>1</v>
      </c>
      <c r="D592" s="46">
        <v>8.1999999999999993</v>
      </c>
      <c r="E592" s="47" t="str">
        <f>HYPERLINK("http://srs.ebi.ac.uk/srs7bin/cgi-bin/wgetz?-id+m_RJ1KrMXG+-e+%5Bipi-AllText:IPI00339392*%5D","IPI00339392")</f>
        <v>IPI00339392</v>
      </c>
      <c r="F592" s="47" t="str">
        <f>HYPERLINK("http://apropos.mcw.edu/ipi/IPI00339392","annotation link")</f>
        <v>annotation link</v>
      </c>
      <c r="G592" s="48" t="s">
        <v>4333</v>
      </c>
      <c r="H592" s="46" t="s">
        <v>4334</v>
      </c>
      <c r="I592" s="46" t="s">
        <v>4335</v>
      </c>
      <c r="J592" s="46" t="s">
        <v>4336</v>
      </c>
      <c r="K592" s="46" t="s">
        <v>4337</v>
      </c>
      <c r="L592" s="46" t="s">
        <v>1256</v>
      </c>
    </row>
    <row r="593" spans="1:12">
      <c r="A593" s="45">
        <v>519</v>
      </c>
      <c r="B593" s="46">
        <v>1</v>
      </c>
      <c r="C593" s="46">
        <v>1</v>
      </c>
      <c r="D593" s="46">
        <v>19.899999999999999</v>
      </c>
      <c r="E593" s="47" t="str">
        <f>HYPERLINK("http://srs.ebi.ac.uk/srs7bin/cgi-bin/wgetz?-id+m_RJ1KrMXG+-e+%5Bipi-AllText:IPI00025239*%5D","IPI00025239")</f>
        <v>IPI00025239</v>
      </c>
      <c r="F593" s="47" t="str">
        <f>HYPERLINK("http://apropos.mcw.edu/ipi/IPI00025239","annotation link")</f>
        <v>annotation link</v>
      </c>
      <c r="G593" s="48" t="s">
        <v>4338</v>
      </c>
      <c r="H593" s="46" t="s">
        <v>1392</v>
      </c>
      <c r="I593" s="46" t="s">
        <v>4339</v>
      </c>
      <c r="J593" s="46" t="s">
        <v>4340</v>
      </c>
      <c r="K593" s="46" t="s">
        <v>4341</v>
      </c>
      <c r="L593" s="46" t="s">
        <v>4342</v>
      </c>
    </row>
    <row r="594" spans="1:12">
      <c r="A594" s="45">
        <v>520</v>
      </c>
      <c r="B594" s="46">
        <v>1</v>
      </c>
      <c r="C594" s="46">
        <v>1</v>
      </c>
      <c r="D594" s="46">
        <v>13.7</v>
      </c>
      <c r="E594" s="47" t="str">
        <f>HYPERLINK("http://srs.ebi.ac.uk/srs7bin/cgi-bin/wgetz?-id+m_RJ1KrMXG+-e+%5Bipi-AllText:IPI00328832*%5D","IPI00328832")</f>
        <v>IPI00328832</v>
      </c>
      <c r="F594" s="47" t="str">
        <f>HYPERLINK("http://apropos.mcw.edu/ipi/IPI00328832","annotation link")</f>
        <v>annotation link</v>
      </c>
      <c r="G594" s="48" t="s">
        <v>4343</v>
      </c>
      <c r="H594" s="46" t="s">
        <v>4344</v>
      </c>
      <c r="I594" s="46" t="s">
        <v>4345</v>
      </c>
      <c r="J594" s="46" t="s">
        <v>4346</v>
      </c>
      <c r="K594" s="46" t="s">
        <v>4347</v>
      </c>
      <c r="L594" s="46" t="s">
        <v>1256</v>
      </c>
    </row>
    <row r="595" spans="1:12">
      <c r="A595" s="45">
        <v>521</v>
      </c>
      <c r="B595" s="46">
        <v>1</v>
      </c>
      <c r="C595" s="46">
        <v>1</v>
      </c>
      <c r="D595" s="46">
        <v>22</v>
      </c>
      <c r="E595" s="47" t="str">
        <f>HYPERLINK("http://srs.ebi.ac.uk/srs7bin/cgi-bin/wgetz?-id+m_RJ1KrMXG+-e+%5Bipi-AllText:IPI00798077*%5D","IPI00798077")</f>
        <v>IPI00798077</v>
      </c>
      <c r="F595" s="47" t="str">
        <f>HYPERLINK("http://apropos.mcw.edu/ipi/IPI00798077","annotation link")</f>
        <v>annotation link</v>
      </c>
      <c r="G595" s="48" t="s">
        <v>1994</v>
      </c>
      <c r="H595" s="46" t="s">
        <v>4348</v>
      </c>
      <c r="I595" s="46" t="s">
        <v>4349</v>
      </c>
      <c r="J595" s="46" t="s">
        <v>4350</v>
      </c>
      <c r="K595" s="46" t="s">
        <v>4351</v>
      </c>
      <c r="L595" s="46" t="s">
        <v>4352</v>
      </c>
    </row>
    <row r="596" spans="1:12">
      <c r="A596" s="45">
        <v>522</v>
      </c>
      <c r="B596" s="46">
        <v>1</v>
      </c>
      <c r="C596" s="46">
        <v>1</v>
      </c>
      <c r="D596" s="46">
        <v>25.3</v>
      </c>
      <c r="E596" s="47" t="str">
        <f>HYPERLINK("http://srs.ebi.ac.uk/srs7bin/cgi-bin/wgetz?-id+m_RJ1KrMXG+-e+%5Bipi-AllText:IPI00745335*%5D","IPI00745335")</f>
        <v>IPI00745335</v>
      </c>
      <c r="F596" s="47" t="str">
        <f>HYPERLINK("http://apropos.mcw.edu/ipi/IPI00745335","annotation link")</f>
        <v>annotation link</v>
      </c>
      <c r="G596" s="48" t="s">
        <v>4353</v>
      </c>
      <c r="H596" s="46" t="s">
        <v>4354</v>
      </c>
      <c r="I596" s="46" t="s">
        <v>4355</v>
      </c>
      <c r="J596" s="46" t="s">
        <v>4356</v>
      </c>
      <c r="K596" s="46" t="s">
        <v>4357</v>
      </c>
      <c r="L596" s="46" t="s">
        <v>1256</v>
      </c>
    </row>
    <row r="597" spans="1:12">
      <c r="A597" s="45">
        <v>523</v>
      </c>
      <c r="B597" s="46">
        <v>1</v>
      </c>
      <c r="C597" s="46">
        <v>1</v>
      </c>
      <c r="D597" s="46">
        <v>24.5</v>
      </c>
      <c r="E597" s="47" t="str">
        <f>HYPERLINK("http://srs.ebi.ac.uk/srs7bin/cgi-bin/wgetz?-id+m_RJ1KrMXG+-e+%5Bipi-AllText:IPI00304417*%5D","IPI00304417")</f>
        <v>IPI00304417</v>
      </c>
      <c r="F597" s="47" t="str">
        <f>HYPERLINK("http://apropos.mcw.edu/ipi/IPI00304417","annotation link")</f>
        <v>annotation link</v>
      </c>
      <c r="G597" s="48" t="s">
        <v>4358</v>
      </c>
      <c r="H597" s="46" t="s">
        <v>4359</v>
      </c>
      <c r="I597" s="46" t="s">
        <v>4360</v>
      </c>
      <c r="J597" s="46" t="s">
        <v>4361</v>
      </c>
      <c r="K597" s="46" t="s">
        <v>4362</v>
      </c>
      <c r="L597" s="46" t="s">
        <v>1256</v>
      </c>
    </row>
    <row r="598" spans="1:12">
      <c r="A598" s="45">
        <v>524</v>
      </c>
      <c r="B598" s="46">
        <v>1</v>
      </c>
      <c r="C598" s="46">
        <v>1</v>
      </c>
      <c r="D598" s="46">
        <v>23.3</v>
      </c>
      <c r="E598" s="47" t="str">
        <f>HYPERLINK("http://srs.ebi.ac.uk/srs7bin/cgi-bin/wgetz?-id+m_RJ1KrMXG+-e+%5Bipi-AllText:IPI00219774*%5D","IPI00219774")</f>
        <v>IPI00219774</v>
      </c>
      <c r="F598" s="47" t="str">
        <f>HYPERLINK("http://apropos.mcw.edu/ipi/IPI00219774","annotation link")</f>
        <v>annotation link</v>
      </c>
      <c r="G598" s="48" t="s">
        <v>4363</v>
      </c>
      <c r="H598" s="46" t="s">
        <v>4364</v>
      </c>
      <c r="I598" s="46" t="s">
        <v>4365</v>
      </c>
      <c r="J598" s="46" t="s">
        <v>4366</v>
      </c>
      <c r="K598" s="46" t="s">
        <v>4367</v>
      </c>
      <c r="L598" s="46" t="s">
        <v>4368</v>
      </c>
    </row>
    <row r="599" spans="1:12">
      <c r="A599" s="45" t="s">
        <v>4369</v>
      </c>
      <c r="B599" s="46">
        <v>1</v>
      </c>
      <c r="C599" s="46">
        <v>1</v>
      </c>
      <c r="D599" s="46">
        <v>13.3</v>
      </c>
      <c r="E599" s="47" t="str">
        <f>HYPERLINK("http://srs.ebi.ac.uk/srs7bin/cgi-bin/wgetz?-id+m_RJ1KrMXG+-e+%5Bipi-AllText:IPI00022694*%5D","IPI00022694")</f>
        <v>IPI00022694</v>
      </c>
      <c r="F599" s="47" t="str">
        <f>HYPERLINK("http://apropos.mcw.edu/ipi/IPI00022694","annotation link")</f>
        <v>annotation link</v>
      </c>
      <c r="G599" s="48" t="s">
        <v>4370</v>
      </c>
      <c r="H599" s="46" t="s">
        <v>4371</v>
      </c>
      <c r="I599" s="46" t="s">
        <v>4372</v>
      </c>
      <c r="J599" s="46" t="s">
        <v>4373</v>
      </c>
      <c r="K599" s="46" t="s">
        <v>1256</v>
      </c>
      <c r="L599" s="46" t="s">
        <v>1256</v>
      </c>
    </row>
    <row r="600" spans="1:12">
      <c r="A600" s="45" t="s">
        <v>4374</v>
      </c>
      <c r="B600" s="46">
        <v>1</v>
      </c>
      <c r="C600" s="46">
        <v>1</v>
      </c>
      <c r="D600" s="46">
        <v>8.1999999999999993</v>
      </c>
      <c r="E600" s="47" t="str">
        <f>HYPERLINK("http://srs.ebi.ac.uk/srs7bin/cgi-bin/wgetz?-id+m_RJ1KrMXG+-e+%5Bipi-AllText:IPI00022150*%5D","IPI00022150")</f>
        <v>IPI00022150</v>
      </c>
      <c r="F600" s="47" t="str">
        <f>HYPERLINK("http://apropos.mcw.edu/ipi/IPI00022150","annotation link")</f>
        <v>annotation link</v>
      </c>
      <c r="G600" s="48" t="s">
        <v>4375</v>
      </c>
      <c r="H600" s="46" t="s">
        <v>4376</v>
      </c>
      <c r="I600" s="46" t="s">
        <v>4377</v>
      </c>
      <c r="J600" s="46" t="s">
        <v>4378</v>
      </c>
      <c r="K600" s="46" t="s">
        <v>4379</v>
      </c>
      <c r="L600" s="46" t="s">
        <v>1256</v>
      </c>
    </row>
    <row r="601" spans="1:12">
      <c r="A601" s="45">
        <v>526</v>
      </c>
      <c r="B601" s="46">
        <v>1</v>
      </c>
      <c r="C601" s="46">
        <v>1</v>
      </c>
      <c r="D601" s="46">
        <v>6.5</v>
      </c>
      <c r="E601" s="47" t="str">
        <f>HYPERLINK("http://srs.ebi.ac.uk/srs7bin/cgi-bin/wgetz?-id+m_RJ1KrMXG+-e+%5Bipi-AllText:IPI00021812*%5D","IPI00021812")</f>
        <v>IPI00021812</v>
      </c>
      <c r="F601" s="47" t="str">
        <f>HYPERLINK("http://apropos.mcw.edu/ipi/IPI00021812","annotation link")</f>
        <v>annotation link</v>
      </c>
      <c r="G601" s="48" t="s">
        <v>4380</v>
      </c>
      <c r="H601" s="46" t="s">
        <v>4381</v>
      </c>
      <c r="I601" s="46" t="s">
        <v>4382</v>
      </c>
      <c r="J601" s="46" t="s">
        <v>4383</v>
      </c>
      <c r="K601" s="46" t="s">
        <v>4384</v>
      </c>
      <c r="L601" s="46" t="s">
        <v>4385</v>
      </c>
    </row>
    <row r="602" spans="1:12">
      <c r="A602" s="45">
        <v>527</v>
      </c>
      <c r="B602" s="46">
        <v>1</v>
      </c>
      <c r="C602" s="46">
        <v>1</v>
      </c>
      <c r="D602" s="46">
        <v>5.4</v>
      </c>
      <c r="E602" s="47" t="str">
        <f>HYPERLINK("http://srs.ebi.ac.uk/srs7bin/cgi-bin/wgetz?-id+m_RJ1KrMXG+-e+%5Bipi-AllText:IPI00719285*%5D","IPI00719285")</f>
        <v>IPI00719285</v>
      </c>
      <c r="F602" s="47" t="str">
        <f>HYPERLINK("http://apropos.mcw.edu/ipi/IPI00719285","annotation link")</f>
        <v>annotation link</v>
      </c>
      <c r="G602" s="48" t="s">
        <v>4386</v>
      </c>
      <c r="H602" s="46" t="s">
        <v>4387</v>
      </c>
      <c r="I602" s="46" t="s">
        <v>4388</v>
      </c>
      <c r="J602" s="46" t="s">
        <v>4389</v>
      </c>
      <c r="K602" s="46" t="s">
        <v>4390</v>
      </c>
      <c r="L602" s="46" t="s">
        <v>1256</v>
      </c>
    </row>
    <row r="603" spans="1:12">
      <c r="A603" s="45" t="s">
        <v>4391</v>
      </c>
      <c r="B603" s="46">
        <v>1</v>
      </c>
      <c r="C603" s="46">
        <v>0.9375</v>
      </c>
      <c r="D603" s="46">
        <v>25.2</v>
      </c>
      <c r="E603" s="47" t="str">
        <f>HYPERLINK("http://srs.ebi.ac.uk/srs7bin/cgi-bin/wgetz?-id+m_RJ1KrMXG+-e+%5Bipi-AllText:IPI00219673*%5D","IPI00219673")</f>
        <v>IPI00219673</v>
      </c>
      <c r="F603" s="47" t="str">
        <f>HYPERLINK("http://apropos.mcw.edu/ipi/IPI00219673","annotation link")</f>
        <v>annotation link</v>
      </c>
      <c r="G603" s="48" t="s">
        <v>4392</v>
      </c>
      <c r="H603" s="46" t="s">
        <v>4393</v>
      </c>
      <c r="I603" s="46" t="s">
        <v>4394</v>
      </c>
      <c r="J603" s="46" t="s">
        <v>4395</v>
      </c>
      <c r="K603" s="46" t="s">
        <v>4396</v>
      </c>
      <c r="L603" s="46" t="s">
        <v>4397</v>
      </c>
    </row>
    <row r="604" spans="1:12">
      <c r="A604" s="45" t="s">
        <v>4398</v>
      </c>
      <c r="B604" s="46">
        <v>1</v>
      </c>
      <c r="C604" s="46">
        <v>0.93740000000000001</v>
      </c>
      <c r="D604" s="46">
        <v>20.2</v>
      </c>
      <c r="E604" s="47" t="str">
        <f>HYPERLINK("http://srs.ebi.ac.uk/srs7bin/cgi-bin/wgetz?-id+m_RJ1KrMXG+-e+%5Bipi-AllText:IPI00440703*%5D","IPI00440703")</f>
        <v>IPI00440703</v>
      </c>
      <c r="F604" s="47" t="str">
        <f>HYPERLINK("http://apropos.mcw.edu/ipi/IPI00440703","annotation link")</f>
        <v>annotation link</v>
      </c>
      <c r="G604" s="48" t="s">
        <v>4392</v>
      </c>
      <c r="H604" s="46" t="s">
        <v>4399</v>
      </c>
      <c r="I604" s="46" t="s">
        <v>4400</v>
      </c>
      <c r="J604" s="46" t="s">
        <v>4401</v>
      </c>
      <c r="K604" s="46" t="s">
        <v>4402</v>
      </c>
      <c r="L604" s="46" t="s">
        <v>1256</v>
      </c>
    </row>
    <row r="605" spans="1:12">
      <c r="A605" s="45">
        <v>529</v>
      </c>
      <c r="B605" s="46">
        <v>1</v>
      </c>
      <c r="C605" s="46">
        <v>1</v>
      </c>
      <c r="D605" s="46">
        <v>11.4</v>
      </c>
      <c r="E605" s="47" t="str">
        <f>HYPERLINK("http://srs.ebi.ac.uk/srs7bin/cgi-bin/wgetz?-id+m_RJ1KrMXG+-e+%5Bipi-AllText:IPI00028516*%5D","IPI00028516")</f>
        <v>IPI00028516</v>
      </c>
      <c r="F605" s="47" t="str">
        <f>HYPERLINK("http://apropos.mcw.edu/ipi/IPI00028516","annotation link")</f>
        <v>annotation link</v>
      </c>
      <c r="G605" s="48" t="s">
        <v>4403</v>
      </c>
      <c r="H605" s="46" t="s">
        <v>4404</v>
      </c>
      <c r="I605" s="46" t="s">
        <v>4405</v>
      </c>
      <c r="J605" s="46" t="s">
        <v>4406</v>
      </c>
      <c r="K605" s="46" t="s">
        <v>1256</v>
      </c>
      <c r="L605" s="46" t="s">
        <v>1256</v>
      </c>
    </row>
    <row r="606" spans="1:12">
      <c r="A606" s="45">
        <v>530</v>
      </c>
      <c r="B606" s="46">
        <v>1</v>
      </c>
      <c r="C606" s="46">
        <v>1</v>
      </c>
      <c r="D606" s="46">
        <v>21.9</v>
      </c>
      <c r="E606" s="47" t="str">
        <f>HYPERLINK("http://srs.ebi.ac.uk/srs7bin/cgi-bin/wgetz?-id+m_RJ1KrMXG+-e+%5Bipi-AllText:IPI00759493*%5D","IPI00759493")</f>
        <v>IPI00759493</v>
      </c>
      <c r="F606" s="47" t="str">
        <f>HYPERLINK("http://apropos.mcw.edu/ipi/IPI00759493","annotation link")</f>
        <v>annotation link</v>
      </c>
      <c r="G606" s="48" t="s">
        <v>4407</v>
      </c>
      <c r="H606" s="46" t="s">
        <v>4408</v>
      </c>
      <c r="I606" s="46" t="s">
        <v>4409</v>
      </c>
      <c r="J606" s="46" t="s">
        <v>4410</v>
      </c>
      <c r="K606" s="46" t="s">
        <v>4411</v>
      </c>
      <c r="L606" s="46" t="s">
        <v>4412</v>
      </c>
    </row>
    <row r="607" spans="1:12">
      <c r="A607" s="45">
        <v>531</v>
      </c>
      <c r="B607" s="46">
        <v>1</v>
      </c>
      <c r="C607" s="46">
        <v>1</v>
      </c>
      <c r="D607" s="46">
        <v>13.4</v>
      </c>
      <c r="E607" s="47" t="str">
        <f>HYPERLINK("http://srs.ebi.ac.uk/srs7bin/cgi-bin/wgetz?-id+m_RJ1KrMXG+-e+%5Bipi-AllText:IPI00514983*%5D","IPI00514983")</f>
        <v>IPI00514983</v>
      </c>
      <c r="F607" s="47" t="str">
        <f>HYPERLINK("http://apropos.mcw.edu/ipi/IPI00514983","annotation link")</f>
        <v>annotation link</v>
      </c>
      <c r="G607" s="48" t="s">
        <v>4413</v>
      </c>
      <c r="H607" s="46" t="s">
        <v>4414</v>
      </c>
      <c r="I607" s="46" t="s">
        <v>4415</v>
      </c>
      <c r="J607" s="46" t="s">
        <v>4416</v>
      </c>
      <c r="K607" s="46" t="s">
        <v>4417</v>
      </c>
      <c r="L607" s="46" t="s">
        <v>1256</v>
      </c>
    </row>
    <row r="608" spans="1:12">
      <c r="A608" s="45">
        <v>532</v>
      </c>
      <c r="B608" s="46">
        <v>1</v>
      </c>
      <c r="C608" s="46">
        <v>1</v>
      </c>
      <c r="D608" s="46">
        <v>12.3</v>
      </c>
      <c r="E608" s="47" t="str">
        <f>HYPERLINK("http://srs.ebi.ac.uk/srs7bin/cgi-bin/wgetz?-id+m_RJ1KrMXG+-e+%5Bipi-AllText:IPI00023504*%5D","IPI00023504")</f>
        <v>IPI00023504</v>
      </c>
      <c r="F608" s="47" t="str">
        <f>HYPERLINK("http://apropos.mcw.edu/ipi/IPI00023504","annotation link")</f>
        <v>annotation link</v>
      </c>
      <c r="G608" s="48" t="s">
        <v>4418</v>
      </c>
      <c r="H608" s="46" t="s">
        <v>4419</v>
      </c>
      <c r="I608" s="46" t="s">
        <v>4420</v>
      </c>
      <c r="J608" s="46" t="s">
        <v>4421</v>
      </c>
      <c r="K608" s="46" t="s">
        <v>4422</v>
      </c>
      <c r="L608" s="46" t="s">
        <v>4423</v>
      </c>
    </row>
    <row r="609" spans="1:12">
      <c r="A609" s="45">
        <v>533</v>
      </c>
      <c r="B609" s="46">
        <v>1</v>
      </c>
      <c r="C609" s="46">
        <v>1</v>
      </c>
      <c r="D609" s="46">
        <v>21.6</v>
      </c>
      <c r="E609" s="47" t="str">
        <f>HYPERLINK("http://srs.ebi.ac.uk/srs7bin/cgi-bin/wgetz?-id+m_RJ1KrMXG+-e+%5Bipi-AllText:IPI00414554*%5D","IPI00414554")</f>
        <v>IPI00414554</v>
      </c>
      <c r="F609" s="47" t="str">
        <f>HYPERLINK("http://apropos.mcw.edu/ipi/IPI00414554","annotation link")</f>
        <v>annotation link</v>
      </c>
      <c r="G609" s="48" t="s">
        <v>4424</v>
      </c>
      <c r="H609" s="46" t="s">
        <v>4425</v>
      </c>
      <c r="I609" s="46" t="s">
        <v>4426</v>
      </c>
      <c r="J609" s="46" t="s">
        <v>4427</v>
      </c>
      <c r="K609" s="46" t="s">
        <v>1256</v>
      </c>
      <c r="L609" s="46" t="s">
        <v>4428</v>
      </c>
    </row>
    <row r="610" spans="1:12">
      <c r="A610" s="45">
        <v>534</v>
      </c>
      <c r="B610" s="46">
        <v>1</v>
      </c>
      <c r="C610" s="46">
        <v>1</v>
      </c>
      <c r="D610" s="46">
        <v>48.5</v>
      </c>
      <c r="E610" s="47" t="str">
        <f>HYPERLINK("http://srs.ebi.ac.uk/srs7bin/cgi-bin/wgetz?-id+m_RJ1KrMXG+-e+%5Bipi-AllText:IPI00553138*%5D","IPI00553138")</f>
        <v>IPI00553138</v>
      </c>
      <c r="F610" s="47" t="str">
        <f>HYPERLINK("http://apropos.mcw.edu/ipi/IPI00553138","annotation link")</f>
        <v>annotation link</v>
      </c>
      <c r="G610" s="48" t="s">
        <v>4429</v>
      </c>
      <c r="H610" s="46" t="s">
        <v>4430</v>
      </c>
      <c r="I610" s="46" t="s">
        <v>4431</v>
      </c>
      <c r="J610" s="46" t="s">
        <v>4432</v>
      </c>
      <c r="K610" s="46" t="s">
        <v>4433</v>
      </c>
      <c r="L610" s="46" t="s">
        <v>4434</v>
      </c>
    </row>
    <row r="611" spans="1:12">
      <c r="A611" s="45">
        <v>535</v>
      </c>
      <c r="B611" s="46">
        <v>1</v>
      </c>
      <c r="C611" s="46">
        <v>1</v>
      </c>
      <c r="D611" s="46">
        <v>14</v>
      </c>
      <c r="E611" s="47" t="str">
        <f>HYPERLINK("http://srs.ebi.ac.uk/srs7bin/cgi-bin/wgetz?-id+m_RJ1KrMXG+-e+%5Bipi-AllText:IPI00794423*%5D","IPI00794423")</f>
        <v>IPI00794423</v>
      </c>
      <c r="F611" s="47" t="str">
        <f>HYPERLINK("http://apropos.mcw.edu/ipi/IPI00794423","annotation link")</f>
        <v>annotation link</v>
      </c>
      <c r="G611" s="48" t="s">
        <v>4435</v>
      </c>
      <c r="H611" s="46" t="s">
        <v>4436</v>
      </c>
      <c r="I611" s="46" t="s">
        <v>4437</v>
      </c>
      <c r="J611" s="46" t="s">
        <v>4438</v>
      </c>
      <c r="K611" s="46" t="s">
        <v>4439</v>
      </c>
      <c r="L611" s="46" t="s">
        <v>4440</v>
      </c>
    </row>
    <row r="612" spans="1:12">
      <c r="A612" s="45">
        <v>536</v>
      </c>
      <c r="B612" s="46">
        <v>1</v>
      </c>
      <c r="C612" s="46">
        <v>1</v>
      </c>
      <c r="D612" s="46">
        <v>8.5</v>
      </c>
      <c r="E612" s="47" t="str">
        <f>HYPERLINK("http://srs.ebi.ac.uk/srs7bin/cgi-bin/wgetz?-id+m_RJ1KrMXG+-e+%5Bipi-AllText:IPI00003971*%5D","IPI00003971")</f>
        <v>IPI00003971</v>
      </c>
      <c r="F612" s="47" t="str">
        <f>HYPERLINK("http://apropos.mcw.edu/ipi/IPI00003971","annotation link")</f>
        <v>annotation link</v>
      </c>
      <c r="G612" s="48" t="s">
        <v>4441</v>
      </c>
      <c r="H612" s="46" t="s">
        <v>4442</v>
      </c>
      <c r="I612" s="46" t="s">
        <v>4443</v>
      </c>
      <c r="J612" s="46" t="s">
        <v>4444</v>
      </c>
      <c r="K612" s="46" t="s">
        <v>4445</v>
      </c>
      <c r="L612" s="46" t="s">
        <v>1256</v>
      </c>
    </row>
    <row r="613" spans="1:12">
      <c r="A613" s="45">
        <v>537</v>
      </c>
      <c r="B613" s="46">
        <v>1</v>
      </c>
      <c r="C613" s="46">
        <v>1</v>
      </c>
      <c r="D613" s="46">
        <v>15.6</v>
      </c>
      <c r="E613" s="47" t="str">
        <f>HYPERLINK("http://srs.ebi.ac.uk/srs7bin/cgi-bin/wgetz?-id+m_RJ1KrMXG+-e+%5Bipi-AllText:IPI00385137*%5D","IPI00385137")</f>
        <v>IPI00385137</v>
      </c>
      <c r="F613" s="47" t="str">
        <f>HYPERLINK("http://apropos.mcw.edu/ipi/IPI00385137","annotation link")</f>
        <v>annotation link</v>
      </c>
      <c r="G613" s="48" t="s">
        <v>4446</v>
      </c>
      <c r="H613" s="46" t="s">
        <v>4447</v>
      </c>
      <c r="I613" s="46" t="s">
        <v>4448</v>
      </c>
      <c r="J613" s="46" t="s">
        <v>4449</v>
      </c>
      <c r="K613" s="46" t="s">
        <v>1256</v>
      </c>
      <c r="L613" s="46" t="s">
        <v>4450</v>
      </c>
    </row>
    <row r="614" spans="1:12">
      <c r="A614" s="45">
        <v>538</v>
      </c>
      <c r="B614" s="46">
        <v>1</v>
      </c>
      <c r="C614" s="46">
        <v>1</v>
      </c>
      <c r="D614" s="46">
        <v>15.9</v>
      </c>
      <c r="E614" s="47" t="str">
        <f>HYPERLINK("http://srs.ebi.ac.uk/srs7bin/cgi-bin/wgetz?-id+m_RJ1KrMXG+-e+%5Bipi-AllText:IPI00465290*%5D","IPI00465290")</f>
        <v>IPI00465290</v>
      </c>
      <c r="F614" s="47" t="str">
        <f>HYPERLINK("http://apropos.mcw.edu/ipi/IPI00465290","annotation link")</f>
        <v>annotation link</v>
      </c>
      <c r="G614" s="48" t="s">
        <v>4451</v>
      </c>
      <c r="H614" s="46" t="s">
        <v>4452</v>
      </c>
      <c r="I614" s="46" t="s">
        <v>4453</v>
      </c>
      <c r="J614" s="46" t="s">
        <v>4454</v>
      </c>
      <c r="K614" s="46" t="s">
        <v>1256</v>
      </c>
      <c r="L614" s="46" t="s">
        <v>1256</v>
      </c>
    </row>
    <row r="615" spans="1:12">
      <c r="A615" s="45">
        <v>539</v>
      </c>
      <c r="B615" s="46">
        <v>1</v>
      </c>
      <c r="C615" s="46">
        <v>1</v>
      </c>
      <c r="D615" s="46">
        <v>20.8</v>
      </c>
      <c r="E615" s="47" t="str">
        <f>HYPERLINK("http://srs.ebi.ac.uk/srs7bin/cgi-bin/wgetz?-id+m_RJ1KrMXG+-e+%5Bipi-AllText:IPI00177728*%5D","IPI00177728")</f>
        <v>IPI00177728</v>
      </c>
      <c r="F615" s="47" t="str">
        <f>HYPERLINK("http://apropos.mcw.edu/ipi/IPI00177728","annotation link")</f>
        <v>annotation link</v>
      </c>
      <c r="G615" s="48" t="s">
        <v>4455</v>
      </c>
      <c r="H615" s="46" t="s">
        <v>4456</v>
      </c>
      <c r="I615" s="46" t="s">
        <v>4457</v>
      </c>
      <c r="J615" s="46" t="s">
        <v>4458</v>
      </c>
      <c r="K615" s="46" t="s">
        <v>1256</v>
      </c>
      <c r="L615" s="46" t="s">
        <v>4459</v>
      </c>
    </row>
    <row r="616" spans="1:12">
      <c r="A616" s="45">
        <v>540</v>
      </c>
      <c r="B616" s="46">
        <v>1</v>
      </c>
      <c r="C616" s="46">
        <v>1</v>
      </c>
      <c r="D616" s="46">
        <v>22.1</v>
      </c>
      <c r="E616" s="47" t="str">
        <f>HYPERLINK("http://srs.ebi.ac.uk/srs7bin/cgi-bin/wgetz?-id+m_RJ1KrMXG+-e+%5Bipi-AllText:IPI00443574*%5D","IPI00443574")</f>
        <v>IPI00443574</v>
      </c>
      <c r="F616" s="47" t="str">
        <f>HYPERLINK("http://apropos.mcw.edu/ipi/IPI00443574","annotation link")</f>
        <v>annotation link</v>
      </c>
      <c r="G616" s="48" t="s">
        <v>4460</v>
      </c>
      <c r="H616" s="46" t="s">
        <v>4461</v>
      </c>
      <c r="I616" s="46" t="s">
        <v>4462</v>
      </c>
      <c r="J616" s="46" t="s">
        <v>4463</v>
      </c>
      <c r="K616" s="46" t="s">
        <v>1256</v>
      </c>
      <c r="L616" s="46" t="s">
        <v>1256</v>
      </c>
    </row>
    <row r="617" spans="1:12">
      <c r="A617" s="45">
        <v>541</v>
      </c>
      <c r="B617" s="46">
        <v>1</v>
      </c>
      <c r="C617" s="46">
        <v>1</v>
      </c>
      <c r="D617" s="46">
        <v>11.7</v>
      </c>
      <c r="E617" s="47" t="str">
        <f>HYPERLINK("http://srs.ebi.ac.uk/srs7bin/cgi-bin/wgetz?-id+m_RJ1KrMXG+-e+%5Bipi-AllText:IPI00216329*%5D","IPI00216329")</f>
        <v>IPI00216329</v>
      </c>
      <c r="F617" s="47" t="str">
        <f>HYPERLINK("http://apropos.mcw.edu/ipi/IPI00216329","annotation link")</f>
        <v>annotation link</v>
      </c>
      <c r="G617" s="48" t="s">
        <v>4464</v>
      </c>
      <c r="H617" s="46" t="s">
        <v>4465</v>
      </c>
      <c r="I617" s="46" t="s">
        <v>4466</v>
      </c>
      <c r="J617" s="46" t="s">
        <v>4467</v>
      </c>
      <c r="K617" s="46" t="s">
        <v>4468</v>
      </c>
      <c r="L617" s="46" t="s">
        <v>1256</v>
      </c>
    </row>
    <row r="618" spans="1:12">
      <c r="A618" s="45">
        <v>542</v>
      </c>
      <c r="B618" s="46">
        <v>1</v>
      </c>
      <c r="C618" s="46">
        <v>1</v>
      </c>
      <c r="D618" s="46">
        <v>11.9</v>
      </c>
      <c r="E618" s="47" t="str">
        <f>HYPERLINK("http://srs.ebi.ac.uk/srs7bin/cgi-bin/wgetz?-id+m_RJ1KrMXG+-e+%5Bipi-AllText:IPI00103018*%5D","IPI00103018")</f>
        <v>IPI00103018</v>
      </c>
      <c r="F618" s="47" t="str">
        <f>HYPERLINK("http://apropos.mcw.edu/ipi/IPI00103018","annotation link")</f>
        <v>annotation link</v>
      </c>
      <c r="G618" s="48" t="s">
        <v>4469</v>
      </c>
      <c r="H618" s="46" t="s">
        <v>4470</v>
      </c>
      <c r="I618" s="46" t="s">
        <v>4471</v>
      </c>
      <c r="J618" s="46" t="s">
        <v>4472</v>
      </c>
      <c r="K618" s="46" t="s">
        <v>4473</v>
      </c>
      <c r="L618" s="46" t="s">
        <v>1256</v>
      </c>
    </row>
    <row r="619" spans="1:12">
      <c r="A619" s="45">
        <v>543</v>
      </c>
      <c r="B619" s="46">
        <v>1</v>
      </c>
      <c r="C619" s="46">
        <v>1</v>
      </c>
      <c r="D619" s="46">
        <v>12.3</v>
      </c>
      <c r="E619" s="47" t="str">
        <f>HYPERLINK("http://srs.ebi.ac.uk/srs7bin/cgi-bin/wgetz?-id+m_RJ1KrMXG+-e+%5Bipi-AllText:IPI00744296*%5D","IPI00744296")</f>
        <v>IPI00744296</v>
      </c>
      <c r="F619" s="47" t="str">
        <f>HYPERLINK("http://apropos.mcw.edu/ipi/IPI00744296","annotation link")</f>
        <v>annotation link</v>
      </c>
      <c r="G619" s="48" t="s">
        <v>4474</v>
      </c>
      <c r="H619" s="46" t="s">
        <v>4475</v>
      </c>
      <c r="I619" s="46" t="s">
        <v>4476</v>
      </c>
      <c r="J619" s="46" t="s">
        <v>4477</v>
      </c>
      <c r="K619" s="46" t="s">
        <v>1256</v>
      </c>
      <c r="L619" s="46" t="s">
        <v>1256</v>
      </c>
    </row>
    <row r="620" spans="1:12">
      <c r="A620" s="45">
        <v>544</v>
      </c>
      <c r="B620" s="46">
        <v>1</v>
      </c>
      <c r="C620" s="46">
        <v>1</v>
      </c>
      <c r="D620" s="46">
        <v>16.399999999999999</v>
      </c>
      <c r="E620" s="47" t="str">
        <f>HYPERLINK("http://srs.ebi.ac.uk/srs7bin/cgi-bin/wgetz?-id+m_RJ1KrMXG+-e+%5Bipi-AllText:IPI00759806*%5D","IPI00759806")</f>
        <v>IPI00759806</v>
      </c>
      <c r="F620" s="47" t="str">
        <f>HYPERLINK("http://apropos.mcw.edu/ipi/IPI00759806","annotation link")</f>
        <v>annotation link</v>
      </c>
      <c r="G620" s="48" t="s">
        <v>4478</v>
      </c>
      <c r="H620" s="46" t="s">
        <v>4479</v>
      </c>
      <c r="I620" s="46" t="s">
        <v>4480</v>
      </c>
      <c r="J620" s="46" t="s">
        <v>4481</v>
      </c>
      <c r="K620" s="46" t="s">
        <v>4482</v>
      </c>
      <c r="L620" s="46" t="s">
        <v>1256</v>
      </c>
    </row>
    <row r="621" spans="1:12">
      <c r="A621" s="45">
        <v>545</v>
      </c>
      <c r="B621" s="46">
        <v>1</v>
      </c>
      <c r="C621" s="46">
        <v>1</v>
      </c>
      <c r="D621" s="46">
        <v>42.3</v>
      </c>
      <c r="E621" s="47" t="str">
        <f>HYPERLINK("http://srs.ebi.ac.uk/srs7bin/cgi-bin/wgetz?-id+m_RJ1KrMXG+-e+%5Bipi-AllText:IPI00410714*%5D","IPI00410714")</f>
        <v>IPI00410714</v>
      </c>
      <c r="F621" s="47" t="str">
        <f>HYPERLINK("http://apropos.mcw.edu/ipi/IPI00410714","annotation link")</f>
        <v>annotation link</v>
      </c>
      <c r="G621" s="48" t="s">
        <v>4483</v>
      </c>
      <c r="H621" s="46" t="s">
        <v>4484</v>
      </c>
      <c r="I621" s="46" t="s">
        <v>4485</v>
      </c>
      <c r="J621" s="46" t="s">
        <v>4486</v>
      </c>
      <c r="K621" s="46" t="s">
        <v>4487</v>
      </c>
      <c r="L621" s="46" t="s">
        <v>4488</v>
      </c>
    </row>
    <row r="622" spans="1:12">
      <c r="A622" s="45">
        <v>546</v>
      </c>
      <c r="B622" s="46">
        <v>1</v>
      </c>
      <c r="C622" s="46">
        <v>1</v>
      </c>
      <c r="D622" s="46">
        <v>53.7</v>
      </c>
      <c r="E622" s="47" t="str">
        <f>HYPERLINK("http://srs.ebi.ac.uk/srs7bin/cgi-bin/wgetz?-id+m_RJ1KrMXG+-e+%5Bipi-AllText:IPI00007188*%5D","IPI00007188")</f>
        <v>IPI00007188</v>
      </c>
      <c r="F622" s="47" t="str">
        <f>HYPERLINK("http://apropos.mcw.edu/ipi/IPI00007188","annotation link")</f>
        <v>annotation link</v>
      </c>
      <c r="G622" s="48" t="s">
        <v>4489</v>
      </c>
      <c r="H622" s="46" t="s">
        <v>4490</v>
      </c>
      <c r="I622" s="46" t="s">
        <v>4491</v>
      </c>
      <c r="J622" s="46" t="s">
        <v>4492</v>
      </c>
      <c r="K622" s="46" t="s">
        <v>4493</v>
      </c>
      <c r="L622" s="46" t="s">
        <v>4494</v>
      </c>
    </row>
    <row r="623" spans="1:12">
      <c r="A623" s="45">
        <v>547</v>
      </c>
      <c r="B623" s="46">
        <v>1</v>
      </c>
      <c r="C623" s="46">
        <v>1</v>
      </c>
      <c r="D623" s="46">
        <v>18.8</v>
      </c>
      <c r="E623" s="47" t="str">
        <f>HYPERLINK("http://srs.ebi.ac.uk/srs7bin/cgi-bin/wgetz?-id+m_RJ1KrMXG+-e+%5Bipi-AllText:IPI00397676*%5D","IPI00397676")</f>
        <v>IPI00397676</v>
      </c>
      <c r="F623" s="47" t="str">
        <f>HYPERLINK("http://apropos.mcw.edu/ipi/IPI00397676","annotation link")</f>
        <v>annotation link</v>
      </c>
      <c r="G623" s="48" t="s">
        <v>4495</v>
      </c>
      <c r="H623" s="46" t="s">
        <v>4496</v>
      </c>
      <c r="I623" s="46" t="s">
        <v>4497</v>
      </c>
      <c r="J623" s="46" t="s">
        <v>4498</v>
      </c>
      <c r="K623" s="46" t="s">
        <v>4499</v>
      </c>
      <c r="L623" s="46" t="s">
        <v>1256</v>
      </c>
    </row>
    <row r="624" spans="1:12">
      <c r="A624" s="45">
        <v>548</v>
      </c>
      <c r="B624" s="46">
        <v>1</v>
      </c>
      <c r="C624" s="46">
        <v>1</v>
      </c>
      <c r="D624" s="46">
        <v>13.5</v>
      </c>
      <c r="E624" s="47" t="str">
        <f>HYPERLINK("http://srs.ebi.ac.uk/srs7bin/cgi-bin/wgetz?-id+m_RJ1KrMXG+-e+%5Bipi-AllText:IPI00399212*%5D","IPI00399212")</f>
        <v>IPI00399212</v>
      </c>
      <c r="F624" s="47" t="str">
        <f>HYPERLINK("http://apropos.mcw.edu/ipi/IPI00399212","annotation link")</f>
        <v>annotation link</v>
      </c>
      <c r="G624" s="48" t="s">
        <v>4500</v>
      </c>
      <c r="H624" s="46" t="s">
        <v>4501</v>
      </c>
      <c r="I624" s="46" t="s">
        <v>4502</v>
      </c>
      <c r="J624" s="46" t="s">
        <v>4503</v>
      </c>
      <c r="K624" s="46" t="s">
        <v>4504</v>
      </c>
      <c r="L624" s="46" t="s">
        <v>4505</v>
      </c>
    </row>
    <row r="625" spans="1:12">
      <c r="A625" s="45">
        <v>549</v>
      </c>
      <c r="B625" s="46">
        <v>1</v>
      </c>
      <c r="C625" s="46">
        <v>1</v>
      </c>
      <c r="D625" s="46">
        <v>38.1</v>
      </c>
      <c r="E625" s="47" t="str">
        <f>HYPERLINK("http://srs.ebi.ac.uk/srs7bin/cgi-bin/wgetz?-id+m_RJ1KrMXG+-e+%5Bipi-AllText:IPI00003925*%5D","IPI00003925")</f>
        <v>IPI00003925</v>
      </c>
      <c r="F625" s="47" t="str">
        <f>HYPERLINK("http://apropos.mcw.edu/ipi/IPI00003925","annotation link")</f>
        <v>annotation link</v>
      </c>
      <c r="G625" s="48" t="s">
        <v>4506</v>
      </c>
      <c r="H625" s="46" t="s">
        <v>4507</v>
      </c>
      <c r="I625" s="46" t="s">
        <v>4508</v>
      </c>
      <c r="J625" s="46" t="s">
        <v>4509</v>
      </c>
      <c r="K625" s="46" t="s">
        <v>1256</v>
      </c>
      <c r="L625" s="46" t="s">
        <v>1256</v>
      </c>
    </row>
    <row r="626" spans="1:12">
      <c r="A626" s="45">
        <v>550</v>
      </c>
      <c r="B626" s="46">
        <v>1</v>
      </c>
      <c r="C626" s="46">
        <v>1</v>
      </c>
      <c r="D626" s="46">
        <v>16.7</v>
      </c>
      <c r="E626" s="47" t="str">
        <f>HYPERLINK("http://srs.ebi.ac.uk/srs7bin/cgi-bin/wgetz?-id+m_RJ1KrMXG+-e+%5Bipi-AllText:IPI00023601*%5D","IPI00023601")</f>
        <v>IPI00023601</v>
      </c>
      <c r="F626" s="47" t="str">
        <f>HYPERLINK("http://apropos.mcw.edu/ipi/IPI00023601","annotation link")</f>
        <v>annotation link</v>
      </c>
      <c r="G626" s="48" t="s">
        <v>4510</v>
      </c>
      <c r="H626" s="46" t="s">
        <v>4511</v>
      </c>
      <c r="I626" s="46" t="s">
        <v>4512</v>
      </c>
      <c r="J626" s="46" t="s">
        <v>4513</v>
      </c>
      <c r="K626" s="46" t="s">
        <v>1256</v>
      </c>
      <c r="L626" s="46" t="s">
        <v>4514</v>
      </c>
    </row>
    <row r="627" spans="1:12">
      <c r="A627" s="45">
        <v>551</v>
      </c>
      <c r="B627" s="46">
        <v>1</v>
      </c>
      <c r="C627" s="46">
        <v>1</v>
      </c>
      <c r="D627" s="46">
        <v>11.4</v>
      </c>
      <c r="E627" s="47" t="str">
        <f>HYPERLINK("http://srs.ebi.ac.uk/srs7bin/cgi-bin/wgetz?-id+m_RJ1KrMXG+-e+%5Bipi-AllText:IPI00002354*%5D","IPI00002354")</f>
        <v>IPI00002354</v>
      </c>
      <c r="F627" s="47" t="str">
        <f>HYPERLINK("http://apropos.mcw.edu/ipi/IPI00002354","annotation link")</f>
        <v>annotation link</v>
      </c>
      <c r="G627" s="48" t="s">
        <v>4515</v>
      </c>
      <c r="H627" s="46" t="s">
        <v>4516</v>
      </c>
      <c r="I627" s="46" t="s">
        <v>4517</v>
      </c>
      <c r="J627" s="46" t="s">
        <v>4518</v>
      </c>
      <c r="K627" s="46" t="s">
        <v>4519</v>
      </c>
      <c r="L627" s="46" t="s">
        <v>4520</v>
      </c>
    </row>
    <row r="628" spans="1:12">
      <c r="A628" s="45">
        <v>552</v>
      </c>
      <c r="B628" s="46">
        <v>1</v>
      </c>
      <c r="C628" s="46">
        <v>1</v>
      </c>
      <c r="D628" s="46">
        <v>16.3</v>
      </c>
      <c r="E628" s="47" t="str">
        <f>HYPERLINK("http://srs.ebi.ac.uk/srs7bin/cgi-bin/wgetz?-id+m_RJ1KrMXG+-e+%5Bipi-AllText:IPI00009253*%5D","IPI00009253")</f>
        <v>IPI00009253</v>
      </c>
      <c r="F628" s="47" t="str">
        <f>HYPERLINK("http://apropos.mcw.edu/ipi/IPI00009253","annotation link")</f>
        <v>annotation link</v>
      </c>
      <c r="G628" s="48" t="s">
        <v>4521</v>
      </c>
      <c r="H628" s="46" t="s">
        <v>4522</v>
      </c>
      <c r="I628" s="46" t="s">
        <v>4523</v>
      </c>
      <c r="J628" s="46" t="s">
        <v>4524</v>
      </c>
      <c r="K628" s="46" t="s">
        <v>4525</v>
      </c>
      <c r="L628" s="46" t="s">
        <v>4526</v>
      </c>
    </row>
    <row r="629" spans="1:12">
      <c r="A629" s="45">
        <v>553</v>
      </c>
      <c r="B629" s="46">
        <v>1</v>
      </c>
      <c r="C629" s="46">
        <v>1</v>
      </c>
      <c r="D629" s="46">
        <v>6.9</v>
      </c>
      <c r="E629" s="47" t="str">
        <f>HYPERLINK("http://srs.ebi.ac.uk/srs7bin/cgi-bin/wgetz?-id+m_RJ1KrMXG+-e+%5Bipi-AllText:IPI00658107*%5D","IPI00658107")</f>
        <v>IPI00658107</v>
      </c>
      <c r="F629" s="47" t="str">
        <f>HYPERLINK("http://apropos.mcw.edu/ipi/IPI00658107","annotation link")</f>
        <v>annotation link</v>
      </c>
      <c r="G629" s="48" t="s">
        <v>4527</v>
      </c>
      <c r="H629" s="46" t="s">
        <v>4528</v>
      </c>
      <c r="I629" s="46" t="s">
        <v>4529</v>
      </c>
      <c r="J629" s="46" t="s">
        <v>4530</v>
      </c>
      <c r="K629" s="46" t="s">
        <v>4531</v>
      </c>
      <c r="L629" s="46" t="s">
        <v>1256</v>
      </c>
    </row>
    <row r="630" spans="1:12">
      <c r="A630" s="45">
        <v>554</v>
      </c>
      <c r="B630" s="46">
        <v>1</v>
      </c>
      <c r="C630" s="46">
        <v>1</v>
      </c>
      <c r="D630" s="46">
        <v>13.4</v>
      </c>
      <c r="E630" s="47" t="str">
        <f>HYPERLINK("http://srs.ebi.ac.uk/srs7bin/cgi-bin/wgetz?-id+m_RJ1KrMXG+-e+%5Bipi-AllText:IPI00246058*%5D","IPI00246058")</f>
        <v>IPI00246058</v>
      </c>
      <c r="F630" s="47" t="str">
        <f>HYPERLINK("http://apropos.mcw.edu/ipi/IPI00246058","annotation link")</f>
        <v>annotation link</v>
      </c>
      <c r="G630" s="48" t="s">
        <v>4532</v>
      </c>
      <c r="H630" s="46" t="s">
        <v>4533</v>
      </c>
      <c r="I630" s="46" t="s">
        <v>4534</v>
      </c>
      <c r="J630" s="46" t="s">
        <v>4535</v>
      </c>
      <c r="K630" s="46" t="s">
        <v>4536</v>
      </c>
      <c r="L630" s="46" t="s">
        <v>4537</v>
      </c>
    </row>
    <row r="631" spans="1:12">
      <c r="A631" s="45">
        <v>555</v>
      </c>
      <c r="B631" s="46">
        <v>1</v>
      </c>
      <c r="C631" s="46">
        <v>1</v>
      </c>
      <c r="D631" s="46">
        <v>23.5</v>
      </c>
      <c r="E631" s="47" t="str">
        <f>HYPERLINK("http://srs.ebi.ac.uk/srs7bin/cgi-bin/wgetz?-id+m_RJ1KrMXG+-e+%5Bipi-AllText:IPI00554521*%5D","IPI00554521")</f>
        <v>IPI00554521</v>
      </c>
      <c r="F631" s="47" t="str">
        <f>HYPERLINK("http://apropos.mcw.edu/ipi/IPI00554521","annotation link")</f>
        <v>annotation link</v>
      </c>
      <c r="G631" s="48" t="s">
        <v>4538</v>
      </c>
      <c r="H631" s="46" t="s">
        <v>4539</v>
      </c>
      <c r="I631" s="46" t="s">
        <v>4540</v>
      </c>
      <c r="J631" s="46" t="s">
        <v>4541</v>
      </c>
      <c r="K631" s="46" t="s">
        <v>4542</v>
      </c>
      <c r="L631" s="46" t="s">
        <v>4543</v>
      </c>
    </row>
    <row r="632" spans="1:12">
      <c r="A632" s="45">
        <v>556</v>
      </c>
      <c r="B632" s="46">
        <v>1</v>
      </c>
      <c r="C632" s="46">
        <v>1</v>
      </c>
      <c r="D632" s="46">
        <v>16.3</v>
      </c>
      <c r="E632" s="47" t="str">
        <f>HYPERLINK("http://srs.ebi.ac.uk/srs7bin/cgi-bin/wgetz?-id+m_RJ1KrMXG+-e+%5Bipi-AllText:IPI00021167*%5D","IPI00021167")</f>
        <v>IPI00021167</v>
      </c>
      <c r="F632" s="47" t="str">
        <f>HYPERLINK("http://apropos.mcw.edu/ipi/IPI00021167","annotation link")</f>
        <v>annotation link</v>
      </c>
      <c r="G632" s="48" t="s">
        <v>4544</v>
      </c>
      <c r="H632" s="46" t="s">
        <v>4545</v>
      </c>
      <c r="I632" s="46" t="s">
        <v>4546</v>
      </c>
      <c r="J632" s="46" t="s">
        <v>4547</v>
      </c>
      <c r="K632" s="46" t="s">
        <v>4548</v>
      </c>
      <c r="L632" s="46" t="s">
        <v>1256</v>
      </c>
    </row>
    <row r="633" spans="1:12">
      <c r="A633" s="45">
        <v>557</v>
      </c>
      <c r="B633" s="46">
        <v>1</v>
      </c>
      <c r="C633" s="46">
        <v>1</v>
      </c>
      <c r="D633" s="46">
        <v>26.8</v>
      </c>
      <c r="E633" s="47" t="str">
        <f>HYPERLINK("http://srs.ebi.ac.uk/srs7bin/cgi-bin/wgetz?-id+m_RJ1KrMXG+-e+%5Bipi-AllText:IPI00218782*%5D","IPI00218782")</f>
        <v>IPI00218782</v>
      </c>
      <c r="F633" s="47" t="str">
        <f>HYPERLINK("http://apropos.mcw.edu/ipi/IPI00218782","annotation link")</f>
        <v>annotation link</v>
      </c>
      <c r="G633" s="48" t="s">
        <v>4549</v>
      </c>
      <c r="H633" s="46" t="s">
        <v>4550</v>
      </c>
      <c r="I633" s="46" t="s">
        <v>4551</v>
      </c>
      <c r="J633" s="46" t="s">
        <v>4552</v>
      </c>
      <c r="K633" s="46" t="s">
        <v>4553</v>
      </c>
      <c r="L633" s="46" t="s">
        <v>1256</v>
      </c>
    </row>
    <row r="634" spans="1:12">
      <c r="A634" s="45">
        <v>558</v>
      </c>
      <c r="B634" s="46">
        <v>1</v>
      </c>
      <c r="C634" s="46">
        <v>1</v>
      </c>
      <c r="D634" s="46">
        <v>20.5</v>
      </c>
      <c r="E634" s="47" t="str">
        <f>HYPERLINK("http://srs.ebi.ac.uk/srs7bin/cgi-bin/wgetz?-id+m_RJ1KrMXG+-e+%5Bipi-AllText:IPI00028296*%5D","IPI00028296")</f>
        <v>IPI00028296</v>
      </c>
      <c r="F634" s="47" t="str">
        <f>HYPERLINK("http://apropos.mcw.edu/ipi/IPI00028296","annotation link")</f>
        <v>annotation link</v>
      </c>
      <c r="G634" s="48" t="s">
        <v>4554</v>
      </c>
      <c r="H634" s="46" t="s">
        <v>4555</v>
      </c>
      <c r="I634" s="46" t="s">
        <v>4556</v>
      </c>
      <c r="J634" s="46" t="s">
        <v>4557</v>
      </c>
      <c r="K634" s="46" t="s">
        <v>4558</v>
      </c>
      <c r="L634" s="46" t="s">
        <v>4559</v>
      </c>
    </row>
    <row r="635" spans="1:12">
      <c r="A635" s="45">
        <v>559</v>
      </c>
      <c r="B635" s="46">
        <v>1</v>
      </c>
      <c r="C635" s="46">
        <v>1</v>
      </c>
      <c r="D635" s="46">
        <v>18.100000000000001</v>
      </c>
      <c r="E635" s="47" t="str">
        <f>HYPERLINK("http://srs.ebi.ac.uk/srs7bin/cgi-bin/wgetz?-id+m_RJ1KrMXG+-e+%5Bipi-AllText:IPI00431025*%5D","IPI00431025")</f>
        <v>IPI00431025</v>
      </c>
      <c r="F635" s="47" t="str">
        <f>HYPERLINK("http://apropos.mcw.edu/ipi/IPI00431025","annotation link")</f>
        <v>annotation link</v>
      </c>
      <c r="G635" s="48" t="s">
        <v>4560</v>
      </c>
      <c r="H635" s="46" t="s">
        <v>4561</v>
      </c>
      <c r="I635" s="46" t="s">
        <v>4562</v>
      </c>
      <c r="J635" s="46" t="s">
        <v>4563</v>
      </c>
      <c r="K635" s="46" t="s">
        <v>4564</v>
      </c>
      <c r="L635" s="46" t="s">
        <v>1256</v>
      </c>
    </row>
    <row r="636" spans="1:12">
      <c r="A636" s="45">
        <v>560</v>
      </c>
      <c r="B636" s="46">
        <v>1</v>
      </c>
      <c r="C636" s="46">
        <v>1</v>
      </c>
      <c r="D636" s="46">
        <v>7.2</v>
      </c>
      <c r="E636" s="47" t="str">
        <f>HYPERLINK("http://srs.ebi.ac.uk/srs7bin/cgi-bin/wgetz?-id+m_RJ1KrMXG+-e+%5Bipi-AllText:IPI00027250*%5D","IPI00027250")</f>
        <v>IPI00027250</v>
      </c>
      <c r="F636" s="47" t="str">
        <f>HYPERLINK("http://apropos.mcw.edu/ipi/IPI00027250","annotation link")</f>
        <v>annotation link</v>
      </c>
      <c r="G636" s="48" t="s">
        <v>4565</v>
      </c>
      <c r="H636" s="46" t="s">
        <v>4566</v>
      </c>
      <c r="I636" s="46" t="s">
        <v>4567</v>
      </c>
      <c r="J636" s="46" t="s">
        <v>4568</v>
      </c>
      <c r="K636" s="46" t="s">
        <v>1256</v>
      </c>
      <c r="L636" s="46" t="s">
        <v>4569</v>
      </c>
    </row>
    <row r="637" spans="1:12">
      <c r="A637" s="45">
        <v>561</v>
      </c>
      <c r="B637" s="46">
        <v>1</v>
      </c>
      <c r="C637" s="46">
        <v>1</v>
      </c>
      <c r="D637" s="46">
        <v>12</v>
      </c>
      <c r="E637" s="47" t="str">
        <f>HYPERLINK("http://srs.ebi.ac.uk/srs7bin/cgi-bin/wgetz?-id+m_RJ1KrMXG+-e+%5Bipi-AllText:IPI00719600*%5D","IPI00719600")</f>
        <v>IPI00719600</v>
      </c>
      <c r="F637" s="47" t="str">
        <f>HYPERLINK("http://apropos.mcw.edu/ipi/IPI00719600","annotation link")</f>
        <v>annotation link</v>
      </c>
      <c r="G637" s="48" t="s">
        <v>4570</v>
      </c>
      <c r="H637" s="46" t="s">
        <v>4571</v>
      </c>
      <c r="I637" s="46" t="s">
        <v>4572</v>
      </c>
      <c r="J637" s="46" t="s">
        <v>4573</v>
      </c>
      <c r="K637" s="46" t="s">
        <v>4574</v>
      </c>
      <c r="L637" s="46" t="s">
        <v>1256</v>
      </c>
    </row>
    <row r="638" spans="1:12">
      <c r="A638" s="45">
        <v>562</v>
      </c>
      <c r="B638" s="46">
        <v>1</v>
      </c>
      <c r="C638" s="46">
        <v>1</v>
      </c>
      <c r="D638" s="46">
        <v>7.3</v>
      </c>
      <c r="E638" s="47" t="str">
        <f>HYPERLINK("http://srs.ebi.ac.uk/srs7bin/cgi-bin/wgetz?-id+m_RJ1KrMXG+-e+%5Bipi-AllText:IPI00555661*%5D","IPI00555661")</f>
        <v>IPI00555661</v>
      </c>
      <c r="F638" s="47" t="str">
        <f>HYPERLINK("http://apropos.mcw.edu/ipi/IPI00555661","annotation link")</f>
        <v>annotation link</v>
      </c>
      <c r="G638" s="48" t="s">
        <v>4575</v>
      </c>
      <c r="H638" s="46" t="s">
        <v>4576</v>
      </c>
      <c r="I638" s="46" t="s">
        <v>4577</v>
      </c>
      <c r="J638" s="46" t="s">
        <v>4578</v>
      </c>
      <c r="K638" s="46" t="s">
        <v>1256</v>
      </c>
      <c r="L638" s="46" t="s">
        <v>1256</v>
      </c>
    </row>
    <row r="639" spans="1:12">
      <c r="A639" s="45">
        <v>563</v>
      </c>
      <c r="B639" s="46">
        <v>1</v>
      </c>
      <c r="C639" s="46">
        <v>1</v>
      </c>
      <c r="D639" s="46">
        <v>18.2</v>
      </c>
      <c r="E639" s="47" t="str">
        <f>HYPERLINK("http://srs.ebi.ac.uk/srs7bin/cgi-bin/wgetz?-id+m_RJ1KrMXG+-e+%5Bipi-AllText:IPI00477773*%5D","IPI00477773")</f>
        <v>IPI00477773</v>
      </c>
      <c r="F639" s="47" t="str">
        <f>HYPERLINK("http://apropos.mcw.edu/ipi/IPI00477773","annotation link")</f>
        <v>annotation link</v>
      </c>
      <c r="G639" s="48" t="s">
        <v>4579</v>
      </c>
      <c r="H639" s="46" t="s">
        <v>4580</v>
      </c>
      <c r="I639" s="46" t="s">
        <v>4581</v>
      </c>
      <c r="J639" s="46" t="s">
        <v>4582</v>
      </c>
      <c r="K639" s="46" t="s">
        <v>4583</v>
      </c>
      <c r="L639" s="46" t="s">
        <v>4584</v>
      </c>
    </row>
    <row r="640" spans="1:12">
      <c r="A640" s="45">
        <v>564</v>
      </c>
      <c r="B640" s="46">
        <v>1</v>
      </c>
      <c r="C640" s="46">
        <v>1</v>
      </c>
      <c r="D640" s="46">
        <v>23.8</v>
      </c>
      <c r="E640" s="47" t="str">
        <f>HYPERLINK("http://srs.ebi.ac.uk/srs7bin/cgi-bin/wgetz?-id+m_RJ1KrMXG+-e+%5Bipi-AllText:IPI00017184*%5D","IPI00017184")</f>
        <v>IPI00017184</v>
      </c>
      <c r="F640" s="47" t="str">
        <f>HYPERLINK("http://apropos.mcw.edu/ipi/IPI00017184","annotation link")</f>
        <v>annotation link</v>
      </c>
      <c r="G640" s="48" t="s">
        <v>4585</v>
      </c>
      <c r="H640" s="46" t="s">
        <v>4586</v>
      </c>
      <c r="I640" s="46" t="s">
        <v>4587</v>
      </c>
      <c r="J640" s="46" t="s">
        <v>4588</v>
      </c>
      <c r="K640" s="46" t="s">
        <v>1256</v>
      </c>
      <c r="L640" s="46" t="s">
        <v>4589</v>
      </c>
    </row>
    <row r="641" spans="1:12">
      <c r="A641" s="45">
        <v>565</v>
      </c>
      <c r="B641" s="46">
        <v>1</v>
      </c>
      <c r="C641" s="46">
        <v>1</v>
      </c>
      <c r="D641" s="46">
        <v>18.100000000000001</v>
      </c>
      <c r="E641" s="47" t="str">
        <f>HYPERLINK("http://srs.ebi.ac.uk/srs7bin/cgi-bin/wgetz?-id+m_RJ1KrMXG+-e+%5Bipi-AllText:IPI00289396*%5D","IPI00289396")</f>
        <v>IPI00289396</v>
      </c>
      <c r="F641" s="47" t="str">
        <f>HYPERLINK("http://apropos.mcw.edu/ipi/IPI00289396","annotation link")</f>
        <v>annotation link</v>
      </c>
      <c r="G641" s="48" t="s">
        <v>4590</v>
      </c>
      <c r="H641" s="46" t="s">
        <v>4591</v>
      </c>
      <c r="I641" s="46" t="s">
        <v>4592</v>
      </c>
      <c r="J641" s="46" t="s">
        <v>4593</v>
      </c>
      <c r="K641" s="46" t="s">
        <v>4594</v>
      </c>
      <c r="L641" s="46" t="s">
        <v>1256</v>
      </c>
    </row>
    <row r="642" spans="1:12">
      <c r="A642" s="45">
        <v>566</v>
      </c>
      <c r="B642" s="46">
        <v>1</v>
      </c>
      <c r="C642" s="46">
        <v>1</v>
      </c>
      <c r="D642" s="46">
        <v>13.9</v>
      </c>
      <c r="E642" s="47" t="str">
        <f>HYPERLINK("http://srs.ebi.ac.uk/srs7bin/cgi-bin/wgetz?-id+m_RJ1KrMXG+-e+%5Bipi-AllText:IPI00218728*%5D","IPI00218728")</f>
        <v>IPI00218728</v>
      </c>
      <c r="F642" s="47" t="str">
        <f>HYPERLINK("http://apropos.mcw.edu/ipi/IPI00218728","annotation link")</f>
        <v>annotation link</v>
      </c>
      <c r="G642" s="48" t="s">
        <v>4595</v>
      </c>
      <c r="H642" s="46" t="s">
        <v>4596</v>
      </c>
      <c r="I642" s="46" t="s">
        <v>4597</v>
      </c>
      <c r="J642" s="46" t="s">
        <v>4598</v>
      </c>
      <c r="K642" s="46" t="s">
        <v>4599</v>
      </c>
      <c r="L642" s="46" t="s">
        <v>1256</v>
      </c>
    </row>
    <row r="643" spans="1:12">
      <c r="A643" s="45">
        <v>567</v>
      </c>
      <c r="B643" s="46">
        <v>1</v>
      </c>
      <c r="C643" s="46">
        <v>1</v>
      </c>
      <c r="D643" s="46">
        <v>5.3</v>
      </c>
      <c r="E643" s="47" t="str">
        <f>HYPERLINK("http://srs.ebi.ac.uk/srs7bin/cgi-bin/wgetz?-id+m_RJ1KrMXG+-e+%5Bipi-AllText:IPI00746655*%5D","IPI00746655")</f>
        <v>IPI00746655</v>
      </c>
      <c r="F643" s="47" t="str">
        <f>HYPERLINK("http://apropos.mcw.edu/ipi/IPI00746655","annotation link")</f>
        <v>annotation link</v>
      </c>
      <c r="G643" s="48" t="s">
        <v>4600</v>
      </c>
      <c r="H643" s="46" t="s">
        <v>4601</v>
      </c>
      <c r="I643" s="46" t="s">
        <v>4602</v>
      </c>
      <c r="J643" s="46" t="s">
        <v>4603</v>
      </c>
      <c r="K643" s="46" t="s">
        <v>1256</v>
      </c>
      <c r="L643" s="46" t="s">
        <v>1256</v>
      </c>
    </row>
    <row r="644" spans="1:12">
      <c r="A644" s="45">
        <v>568</v>
      </c>
      <c r="B644" s="46">
        <v>1</v>
      </c>
      <c r="C644" s="46">
        <v>1</v>
      </c>
      <c r="D644" s="46">
        <v>58.1</v>
      </c>
      <c r="E644" s="47" t="str">
        <f>HYPERLINK("http://srs.ebi.ac.uk/srs7bin/cgi-bin/wgetz?-id+m_RJ1KrMXG+-e+%5Bipi-AllText:IPI00797738*%5D","IPI00797738")</f>
        <v>IPI00797738</v>
      </c>
      <c r="F644" s="47" t="str">
        <f>HYPERLINK("http://apropos.mcw.edu/ipi/IPI00797738","annotation link")</f>
        <v>annotation link</v>
      </c>
      <c r="G644" s="48" t="s">
        <v>4604</v>
      </c>
      <c r="H644" s="46" t="s">
        <v>4605</v>
      </c>
      <c r="I644" s="46" t="s">
        <v>4606</v>
      </c>
      <c r="J644" s="46" t="s">
        <v>4607</v>
      </c>
      <c r="K644" s="46" t="s">
        <v>1256</v>
      </c>
      <c r="L644" s="46" t="s">
        <v>4608</v>
      </c>
    </row>
    <row r="645" spans="1:12">
      <c r="A645" s="45">
        <v>569</v>
      </c>
      <c r="B645" s="46">
        <v>1</v>
      </c>
      <c r="C645" s="46">
        <v>1</v>
      </c>
      <c r="D645" s="46">
        <v>14.2</v>
      </c>
      <c r="E645" s="47" t="str">
        <f>HYPERLINK("http://srs.ebi.ac.uk/srs7bin/cgi-bin/wgetz?-id+m_RJ1KrMXG+-e+%5Bipi-AllText:IPI00003848*%5D","IPI00003848")</f>
        <v>IPI00003848</v>
      </c>
      <c r="F645" s="47" t="str">
        <f>HYPERLINK("http://apropos.mcw.edu/ipi/IPI00003848","annotation link")</f>
        <v>annotation link</v>
      </c>
      <c r="G645" s="48" t="s">
        <v>4609</v>
      </c>
      <c r="H645" s="46" t="s">
        <v>4610</v>
      </c>
      <c r="I645" s="46" t="s">
        <v>4611</v>
      </c>
      <c r="J645" s="46" t="s">
        <v>4612</v>
      </c>
      <c r="K645" s="46" t="s">
        <v>4613</v>
      </c>
      <c r="L645" s="46" t="s">
        <v>4614</v>
      </c>
    </row>
    <row r="646" spans="1:12">
      <c r="A646" s="45">
        <v>570</v>
      </c>
      <c r="B646" s="46">
        <v>1</v>
      </c>
      <c r="C646" s="46">
        <v>1</v>
      </c>
      <c r="D646" s="46">
        <v>17.5</v>
      </c>
      <c r="E646" s="47" t="str">
        <f>HYPERLINK("http://srs.ebi.ac.uk/srs7bin/cgi-bin/wgetz?-id+m_RJ1KrMXG+-e+%5Bipi-AllText:IPI00419820*%5D","IPI00419820")</f>
        <v>IPI00419820</v>
      </c>
      <c r="F646" s="47" t="str">
        <f>HYPERLINK("http://apropos.mcw.edu/ipi/IPI00419820","annotation link")</f>
        <v>annotation link</v>
      </c>
      <c r="G646" s="48" t="s">
        <v>4615</v>
      </c>
      <c r="H646" s="46" t="s">
        <v>4616</v>
      </c>
      <c r="I646" s="46" t="s">
        <v>4617</v>
      </c>
      <c r="J646" s="46" t="s">
        <v>4618</v>
      </c>
      <c r="K646" s="46" t="s">
        <v>4619</v>
      </c>
      <c r="L646" s="46" t="s">
        <v>1256</v>
      </c>
    </row>
    <row r="647" spans="1:12">
      <c r="A647" s="45">
        <v>571</v>
      </c>
      <c r="B647" s="46">
        <v>1</v>
      </c>
      <c r="C647" s="46">
        <v>1</v>
      </c>
      <c r="D647" s="46">
        <v>9</v>
      </c>
      <c r="E647" s="47" t="str">
        <f>HYPERLINK("http://srs.ebi.ac.uk/srs7bin/cgi-bin/wgetz?-id+m_RJ1KrMXG+-e+%5Bipi-AllText:IPI00872209*%5D","IPI00872209")</f>
        <v>IPI00872209</v>
      </c>
      <c r="F647" s="47" t="str">
        <f>HYPERLINK("http://apropos.mcw.edu/ipi/IPI00872209","annotation link")</f>
        <v>annotation link</v>
      </c>
      <c r="G647" s="48" t="s">
        <v>4620</v>
      </c>
      <c r="H647" s="46" t="s">
        <v>4621</v>
      </c>
      <c r="I647" s="46" t="s">
        <v>4622</v>
      </c>
      <c r="J647" s="46" t="s">
        <v>4623</v>
      </c>
      <c r="K647" s="46" t="s">
        <v>4624</v>
      </c>
      <c r="L647" s="46" t="s">
        <v>1256</v>
      </c>
    </row>
    <row r="648" spans="1:12">
      <c r="A648" s="45">
        <v>572</v>
      </c>
      <c r="B648" s="46">
        <v>1</v>
      </c>
      <c r="C648" s="46">
        <v>1</v>
      </c>
      <c r="D648" s="46">
        <v>6.5</v>
      </c>
      <c r="E648" s="47" t="str">
        <f>HYPERLINK("http://srs.ebi.ac.uk/srs7bin/cgi-bin/wgetz?-id+m_RJ1KrMXG+-e+%5Bipi-AllText:IPI00289501*%5D","IPI00289501")</f>
        <v>IPI00289501</v>
      </c>
      <c r="F648" s="47" t="str">
        <f>HYPERLINK("http://apropos.mcw.edu/ipi/IPI00289501","annotation link")</f>
        <v>annotation link</v>
      </c>
      <c r="G648" s="48" t="s">
        <v>4625</v>
      </c>
      <c r="H648" s="46" t="s">
        <v>4626</v>
      </c>
      <c r="I648" s="46" t="s">
        <v>4627</v>
      </c>
      <c r="J648" s="46" t="s">
        <v>4628</v>
      </c>
      <c r="K648" s="46" t="s">
        <v>4629</v>
      </c>
      <c r="L648" s="46" t="s">
        <v>4630</v>
      </c>
    </row>
    <row r="649" spans="1:12">
      <c r="A649" s="45">
        <v>573</v>
      </c>
      <c r="B649" s="46">
        <v>1</v>
      </c>
      <c r="C649" s="46">
        <v>1</v>
      </c>
      <c r="D649" s="46">
        <v>6.1</v>
      </c>
      <c r="E649" s="47" t="str">
        <f>HYPERLINK("http://srs.ebi.ac.uk/srs7bin/cgi-bin/wgetz?-id+m_RJ1KrMXG+-e+%5Bipi-AllText:IPI00297626*%5D","IPI00297626")</f>
        <v>IPI00297626</v>
      </c>
      <c r="F649" s="47" t="str">
        <f>HYPERLINK("http://apropos.mcw.edu/ipi/IPI00297626","annotation link")</f>
        <v>annotation link</v>
      </c>
      <c r="G649" s="48" t="s">
        <v>4631</v>
      </c>
      <c r="H649" s="46" t="s">
        <v>4632</v>
      </c>
      <c r="I649" s="46" t="s">
        <v>4633</v>
      </c>
      <c r="J649" s="46" t="s">
        <v>4634</v>
      </c>
      <c r="K649" s="46" t="s">
        <v>4635</v>
      </c>
      <c r="L649" s="46" t="s">
        <v>4636</v>
      </c>
    </row>
    <row r="650" spans="1:12">
      <c r="A650" s="45">
        <v>574</v>
      </c>
      <c r="B650" s="46">
        <v>1</v>
      </c>
      <c r="C650" s="46">
        <v>1</v>
      </c>
      <c r="D650" s="46">
        <v>25.8</v>
      </c>
      <c r="E650" s="47" t="str">
        <f>HYPERLINK("http://srs.ebi.ac.uk/srs7bin/cgi-bin/wgetz?-id+m_RJ1KrMXG+-e+%5Bipi-AllText:IPI00219533*%5D","IPI00219533")</f>
        <v>IPI00219533</v>
      </c>
      <c r="F650" s="47" t="str">
        <f>HYPERLINK("http://apropos.mcw.edu/ipi/IPI00219533","annotation link")</f>
        <v>annotation link</v>
      </c>
      <c r="G650" s="48" t="s">
        <v>4637</v>
      </c>
      <c r="H650" s="46" t="s">
        <v>4638</v>
      </c>
      <c r="I650" s="46" t="s">
        <v>4639</v>
      </c>
      <c r="J650" s="46" t="s">
        <v>4640</v>
      </c>
      <c r="K650" s="46" t="s">
        <v>4641</v>
      </c>
      <c r="L650" s="46" t="s">
        <v>4642</v>
      </c>
    </row>
    <row r="651" spans="1:12">
      <c r="A651" s="45">
        <v>575</v>
      </c>
      <c r="B651" s="46">
        <v>1</v>
      </c>
      <c r="C651" s="46">
        <v>1</v>
      </c>
      <c r="D651" s="46">
        <v>14</v>
      </c>
      <c r="E651" s="47" t="str">
        <f>HYPERLINK("http://srs.ebi.ac.uk/srs7bin/cgi-bin/wgetz?-id+m_RJ1KrMXG+-e+%5Bipi-AllText:IPI00219678*%5D","IPI00219678")</f>
        <v>IPI00219678</v>
      </c>
      <c r="F651" s="47" t="str">
        <f>HYPERLINK("http://apropos.mcw.edu/ipi/IPI00219678","annotation link")</f>
        <v>annotation link</v>
      </c>
      <c r="G651" s="48" t="s">
        <v>4643</v>
      </c>
      <c r="H651" s="46" t="s">
        <v>4644</v>
      </c>
      <c r="I651" s="46" t="s">
        <v>4645</v>
      </c>
      <c r="J651" s="46" t="s">
        <v>4646</v>
      </c>
      <c r="K651" s="46" t="s">
        <v>4647</v>
      </c>
      <c r="L651" s="46" t="s">
        <v>4648</v>
      </c>
    </row>
    <row r="652" spans="1:12">
      <c r="A652" s="45">
        <v>576</v>
      </c>
      <c r="B652" s="46">
        <v>1</v>
      </c>
      <c r="C652" s="46">
        <v>1</v>
      </c>
      <c r="D652" s="46">
        <v>14.1</v>
      </c>
      <c r="E652" s="47" t="str">
        <f>HYPERLINK("http://srs.ebi.ac.uk/srs7bin/cgi-bin/wgetz?-id+m_RJ1KrMXG+-e+%5Bipi-AllText:IPI00029561*%5D","IPI00029561")</f>
        <v>IPI00029561</v>
      </c>
      <c r="F652" s="47" t="str">
        <f>HYPERLINK("http://apropos.mcw.edu/ipi/IPI00029561","annotation link")</f>
        <v>annotation link</v>
      </c>
      <c r="G652" s="48" t="s">
        <v>4649</v>
      </c>
      <c r="H652" s="46" t="s">
        <v>1392</v>
      </c>
      <c r="I652" s="46" t="s">
        <v>4650</v>
      </c>
      <c r="J652" s="46" t="s">
        <v>4651</v>
      </c>
      <c r="K652" s="46" t="s">
        <v>4652</v>
      </c>
      <c r="L652" s="46" t="s">
        <v>4653</v>
      </c>
    </row>
    <row r="653" spans="1:12">
      <c r="A653" s="45">
        <v>577</v>
      </c>
      <c r="B653" s="46">
        <v>1</v>
      </c>
      <c r="C653" s="46">
        <v>1</v>
      </c>
      <c r="D653" s="46">
        <v>19</v>
      </c>
      <c r="E653" s="47" t="str">
        <f>HYPERLINK("http://srs.ebi.ac.uk/srs7bin/cgi-bin/wgetz?-id+m_RJ1KrMXG+-e+%5Bipi-AllText:IPI00018534*%5D","IPI00018534")</f>
        <v>IPI00018534</v>
      </c>
      <c r="F653" s="47" t="str">
        <f>HYPERLINK("http://apropos.mcw.edu/ipi/IPI00018534","annotation link")</f>
        <v>annotation link</v>
      </c>
      <c r="G653" s="48" t="s">
        <v>4654</v>
      </c>
      <c r="H653" s="46" t="s">
        <v>4655</v>
      </c>
      <c r="I653" s="46" t="s">
        <v>4656</v>
      </c>
      <c r="J653" s="46" t="s">
        <v>4657</v>
      </c>
      <c r="K653" s="46" t="s">
        <v>4658</v>
      </c>
      <c r="L653" s="46" t="s">
        <v>4659</v>
      </c>
    </row>
    <row r="654" spans="1:12">
      <c r="A654" s="45">
        <v>578</v>
      </c>
      <c r="B654" s="46">
        <v>1</v>
      </c>
      <c r="C654" s="46">
        <v>1</v>
      </c>
      <c r="D654" s="46">
        <v>11.7</v>
      </c>
      <c r="E654" s="47" t="str">
        <f>HYPERLINK("http://srs.ebi.ac.uk/srs7bin/cgi-bin/wgetz?-id+m_RJ1KrMXG+-e+%5Bipi-AllText:IPI00004363*%5D","IPI00004363")</f>
        <v>IPI00004363</v>
      </c>
      <c r="F654" s="47" t="str">
        <f>HYPERLINK("http://apropos.mcw.edu/ipi/IPI00004363","annotation link")</f>
        <v>annotation link</v>
      </c>
      <c r="G654" s="48" t="s">
        <v>4660</v>
      </c>
      <c r="H654" s="46" t="s">
        <v>4661</v>
      </c>
      <c r="I654" s="46" t="s">
        <v>4662</v>
      </c>
      <c r="J654" s="46" t="s">
        <v>4663</v>
      </c>
      <c r="K654" s="46" t="s">
        <v>4664</v>
      </c>
      <c r="L654" s="46" t="s">
        <v>4665</v>
      </c>
    </row>
    <row r="655" spans="1:12">
      <c r="A655" s="45">
        <v>579</v>
      </c>
      <c r="B655" s="46">
        <v>1</v>
      </c>
      <c r="C655" s="46">
        <v>1</v>
      </c>
      <c r="D655" s="46">
        <v>47</v>
      </c>
      <c r="E655" s="47" t="str">
        <f>HYPERLINK("http://srs.ebi.ac.uk/srs7bin/cgi-bin/wgetz?-id+m_RJ1KrMXG+-e+%5Bipi-AllText:IPI00794543*%5D","IPI00794543")</f>
        <v>IPI00794543</v>
      </c>
      <c r="F655" s="47" t="str">
        <f>HYPERLINK("http://apropos.mcw.edu/ipi/IPI00794543","annotation link")</f>
        <v>annotation link</v>
      </c>
      <c r="G655" s="48" t="s">
        <v>1994</v>
      </c>
      <c r="H655" s="46" t="s">
        <v>4666</v>
      </c>
      <c r="I655" s="46" t="s">
        <v>4667</v>
      </c>
      <c r="J655" s="46" t="s">
        <v>1256</v>
      </c>
      <c r="K655" s="46" t="s">
        <v>4668</v>
      </c>
      <c r="L655" s="46" t="s">
        <v>1256</v>
      </c>
    </row>
    <row r="656" spans="1:12">
      <c r="A656" s="45">
        <v>580</v>
      </c>
      <c r="B656" s="46">
        <v>1</v>
      </c>
      <c r="C656" s="46">
        <v>1</v>
      </c>
      <c r="D656" s="46">
        <v>16.600000000000001</v>
      </c>
      <c r="E656" s="47" t="str">
        <f>HYPERLINK("http://srs.ebi.ac.uk/srs7bin/cgi-bin/wgetz?-id+m_RJ1KrMXG+-e+%5Bipi-AllText:IPI00871453*%5D","IPI00871453")</f>
        <v>IPI00871453</v>
      </c>
      <c r="F656" s="47" t="str">
        <f>HYPERLINK("http://apropos.mcw.edu/ipi/IPI00871453","annotation link")</f>
        <v>annotation link</v>
      </c>
      <c r="G656" s="48" t="s">
        <v>4669</v>
      </c>
      <c r="H656" s="46" t="s">
        <v>4670</v>
      </c>
      <c r="I656" s="46" t="s">
        <v>4671</v>
      </c>
      <c r="J656" s="46" t="s">
        <v>4672</v>
      </c>
      <c r="K656" s="46" t="s">
        <v>4673</v>
      </c>
      <c r="L656" s="46" t="s">
        <v>4674</v>
      </c>
    </row>
    <row r="657" spans="1:12">
      <c r="A657" s="45">
        <v>581</v>
      </c>
      <c r="B657" s="46">
        <v>1</v>
      </c>
      <c r="C657" s="46">
        <v>1</v>
      </c>
      <c r="D657" s="46">
        <v>11.3</v>
      </c>
      <c r="E657" s="47" t="str">
        <f>HYPERLINK("http://srs.ebi.ac.uk/srs7bin/cgi-bin/wgetz?-id+m_RJ1KrMXG+-e+%5Bipi-AllText:IPI00550689*%5D","IPI00550689")</f>
        <v>IPI00550689</v>
      </c>
      <c r="F657" s="47" t="str">
        <f>HYPERLINK("http://apropos.mcw.edu/ipi/IPI00550689","annotation link")</f>
        <v>annotation link</v>
      </c>
      <c r="G657" s="48" t="s">
        <v>4675</v>
      </c>
      <c r="H657" s="46" t="s">
        <v>4676</v>
      </c>
      <c r="I657" s="46" t="s">
        <v>4677</v>
      </c>
      <c r="J657" s="46" t="s">
        <v>4678</v>
      </c>
      <c r="K657" s="46" t="s">
        <v>1256</v>
      </c>
      <c r="L657" s="46" t="s">
        <v>4679</v>
      </c>
    </row>
    <row r="658" spans="1:12">
      <c r="A658" s="45">
        <v>582</v>
      </c>
      <c r="B658" s="46">
        <v>1</v>
      </c>
      <c r="C658" s="46">
        <v>1</v>
      </c>
      <c r="D658" s="46">
        <v>7.1</v>
      </c>
      <c r="E658" s="47" t="str">
        <f>HYPERLINK("http://srs.ebi.ac.uk/srs7bin/cgi-bin/wgetz?-id+m_RJ1KrMXG+-e+%5Bipi-AllText:IPI00399170*%5D","IPI00399170")</f>
        <v>IPI00399170</v>
      </c>
      <c r="F658" s="47" t="str">
        <f>HYPERLINK("http://apropos.mcw.edu/ipi/IPI00399170","annotation link")</f>
        <v>annotation link</v>
      </c>
      <c r="G658" s="48" t="s">
        <v>4680</v>
      </c>
      <c r="H658" s="46" t="s">
        <v>4681</v>
      </c>
      <c r="I658" s="46" t="s">
        <v>4682</v>
      </c>
      <c r="J658" s="46" t="s">
        <v>4683</v>
      </c>
      <c r="K658" s="46" t="s">
        <v>4684</v>
      </c>
      <c r="L658" s="46" t="s">
        <v>1256</v>
      </c>
    </row>
    <row r="659" spans="1:12">
      <c r="A659" s="45">
        <v>583</v>
      </c>
      <c r="B659" s="46">
        <v>1</v>
      </c>
      <c r="C659" s="46">
        <v>1</v>
      </c>
      <c r="D659" s="46">
        <v>16.2</v>
      </c>
      <c r="E659" s="47" t="str">
        <f>HYPERLINK("http://srs.ebi.ac.uk/srs7bin/cgi-bin/wgetz?-id+m_RJ1KrMXG+-e+%5Bipi-AllText:IPI00556050*%5D","IPI00556050")</f>
        <v>IPI00556050</v>
      </c>
      <c r="F659" s="47" t="str">
        <f>HYPERLINK("http://apropos.mcw.edu/ipi/IPI00556050","annotation link")</f>
        <v>annotation link</v>
      </c>
      <c r="G659" s="48" t="s">
        <v>4685</v>
      </c>
      <c r="H659" s="46" t="s">
        <v>4686</v>
      </c>
      <c r="I659" s="46" t="s">
        <v>4687</v>
      </c>
      <c r="J659" s="46" t="s">
        <v>4688</v>
      </c>
      <c r="K659" s="46" t="s">
        <v>4689</v>
      </c>
      <c r="L659" s="46" t="s">
        <v>4690</v>
      </c>
    </row>
    <row r="660" spans="1:12">
      <c r="A660" s="45">
        <v>584</v>
      </c>
      <c r="B660" s="46">
        <v>1</v>
      </c>
      <c r="C660" s="46">
        <v>1</v>
      </c>
      <c r="D660" s="46">
        <v>29.6</v>
      </c>
      <c r="E660" s="47" t="str">
        <f>HYPERLINK("http://srs.ebi.ac.uk/srs7bin/cgi-bin/wgetz?-id+m_RJ1KrMXG+-e+%5Bipi-AllText:IPI00784156*%5D","IPI00784156")</f>
        <v>IPI00784156</v>
      </c>
      <c r="F660" s="47" t="str">
        <f>HYPERLINK("http://apropos.mcw.edu/ipi/IPI00784156","annotation link")</f>
        <v>annotation link</v>
      </c>
      <c r="G660" s="48" t="s">
        <v>3939</v>
      </c>
      <c r="H660" s="46" t="s">
        <v>4691</v>
      </c>
      <c r="I660" s="46" t="s">
        <v>4692</v>
      </c>
      <c r="J660" s="46" t="s">
        <v>4693</v>
      </c>
      <c r="K660" s="46" t="s">
        <v>4694</v>
      </c>
      <c r="L660" s="46" t="s">
        <v>1256</v>
      </c>
    </row>
    <row r="661" spans="1:12">
      <c r="A661" s="45">
        <v>585</v>
      </c>
      <c r="B661" s="46">
        <v>1</v>
      </c>
      <c r="C661" s="46">
        <v>1</v>
      </c>
      <c r="D661" s="46">
        <v>16.8</v>
      </c>
      <c r="E661" s="47" t="str">
        <f>HYPERLINK("http://srs.ebi.ac.uk/srs7bin/cgi-bin/wgetz?-id+m_RJ1KrMXG+-e+%5Bipi-AllText:IPI00144171*%5D","IPI00144171")</f>
        <v>IPI00144171</v>
      </c>
      <c r="F661" s="47" t="str">
        <f>HYPERLINK("http://apropos.mcw.edu/ipi/IPI00144171","annotation link")</f>
        <v>annotation link</v>
      </c>
      <c r="G661" s="48" t="s">
        <v>4695</v>
      </c>
      <c r="H661" s="46" t="s">
        <v>4696</v>
      </c>
      <c r="I661" s="46" t="s">
        <v>4697</v>
      </c>
      <c r="J661" s="46" t="s">
        <v>4698</v>
      </c>
      <c r="K661" s="46" t="s">
        <v>4699</v>
      </c>
      <c r="L661" s="46" t="s">
        <v>4700</v>
      </c>
    </row>
    <row r="662" spans="1:12">
      <c r="A662" s="45">
        <v>586</v>
      </c>
      <c r="B662" s="46">
        <v>1</v>
      </c>
      <c r="C662" s="46">
        <v>1</v>
      </c>
      <c r="D662" s="46">
        <v>34.700000000000003</v>
      </c>
      <c r="E662" s="47" t="str">
        <f>HYPERLINK("http://srs.ebi.ac.uk/srs7bin/cgi-bin/wgetz?-id+m_RJ1KrMXG+-e+%5Bipi-AllText:IPI00296678*%5D","IPI00296678")</f>
        <v>IPI00296678</v>
      </c>
      <c r="F662" s="47" t="str">
        <f>HYPERLINK("http://apropos.mcw.edu/ipi/IPI00296678","annotation link")</f>
        <v>annotation link</v>
      </c>
      <c r="G662" s="48" t="s">
        <v>2366</v>
      </c>
      <c r="H662" s="46" t="s">
        <v>4701</v>
      </c>
      <c r="I662" s="46" t="s">
        <v>4702</v>
      </c>
      <c r="J662" s="46" t="s">
        <v>4703</v>
      </c>
      <c r="K662" s="46" t="s">
        <v>4704</v>
      </c>
      <c r="L662" s="46" t="s">
        <v>1256</v>
      </c>
    </row>
    <row r="663" spans="1:12">
      <c r="A663" s="45">
        <v>587</v>
      </c>
      <c r="B663" s="46">
        <v>1</v>
      </c>
      <c r="C663" s="46">
        <v>1</v>
      </c>
      <c r="D663" s="46">
        <v>31.3</v>
      </c>
      <c r="E663" s="47" t="str">
        <f>HYPERLINK("http://srs.ebi.ac.uk/srs7bin/cgi-bin/wgetz?-id+m_RJ1KrMXG+-e+%5Bipi-AllText:IPI00219381*%5D","IPI00219381")</f>
        <v>IPI00219381</v>
      </c>
      <c r="F663" s="47" t="str">
        <f>HYPERLINK("http://apropos.mcw.edu/ipi/IPI00219381","annotation link")</f>
        <v>annotation link</v>
      </c>
      <c r="G663" s="48" t="s">
        <v>4705</v>
      </c>
      <c r="H663" s="46" t="s">
        <v>1392</v>
      </c>
      <c r="I663" s="46" t="s">
        <v>4706</v>
      </c>
      <c r="J663" s="46" t="s">
        <v>4707</v>
      </c>
      <c r="K663" s="46" t="s">
        <v>1256</v>
      </c>
      <c r="L663" s="46" t="s">
        <v>4708</v>
      </c>
    </row>
    <row r="664" spans="1:12">
      <c r="A664" s="45">
        <v>588</v>
      </c>
      <c r="B664" s="46">
        <v>1</v>
      </c>
      <c r="C664" s="46">
        <v>1</v>
      </c>
      <c r="D664" s="46">
        <v>14.3</v>
      </c>
      <c r="E664" s="47" t="str">
        <f>HYPERLINK("http://srs.ebi.ac.uk/srs7bin/cgi-bin/wgetz?-id+m_RJ1KrMXG+-e+%5Bipi-AllText:IPI00010154*%5D","IPI00010154")</f>
        <v>IPI00010154</v>
      </c>
      <c r="F664" s="47" t="str">
        <f>HYPERLINK("http://apropos.mcw.edu/ipi/IPI00010154","annotation link")</f>
        <v>annotation link</v>
      </c>
      <c r="G664" s="48" t="s">
        <v>4709</v>
      </c>
      <c r="H664" s="46" t="s">
        <v>4710</v>
      </c>
      <c r="I664" s="46" t="s">
        <v>4711</v>
      </c>
      <c r="J664" s="46" t="s">
        <v>4712</v>
      </c>
      <c r="K664" s="46" t="s">
        <v>4713</v>
      </c>
      <c r="L664" s="46" t="s">
        <v>4714</v>
      </c>
    </row>
    <row r="665" spans="1:12">
      <c r="A665" s="45">
        <v>589</v>
      </c>
      <c r="B665" s="46">
        <v>1</v>
      </c>
      <c r="C665" s="46">
        <v>1</v>
      </c>
      <c r="D665" s="46">
        <v>34.200000000000003</v>
      </c>
      <c r="E665" s="47" t="str">
        <f>HYPERLINK("http://srs.ebi.ac.uk/srs7bin/cgi-bin/wgetz?-id+m_RJ1KrMXG+-e+%5Bipi-AllText:IPI00005966*%5D","IPI00005966")</f>
        <v>IPI00005966</v>
      </c>
      <c r="F665" s="47" t="str">
        <f>HYPERLINK("http://apropos.mcw.edu/ipi/IPI00005966","annotation link")</f>
        <v>annotation link</v>
      </c>
      <c r="G665" s="48" t="s">
        <v>4715</v>
      </c>
      <c r="H665" s="46" t="s">
        <v>4716</v>
      </c>
      <c r="I665" s="46" t="s">
        <v>4717</v>
      </c>
      <c r="J665" s="46" t="s">
        <v>4718</v>
      </c>
      <c r="K665" s="46" t="s">
        <v>4719</v>
      </c>
      <c r="L665" s="46" t="s">
        <v>4720</v>
      </c>
    </row>
    <row r="666" spans="1:12">
      <c r="A666" s="45">
        <v>590</v>
      </c>
      <c r="B666" s="46">
        <v>1</v>
      </c>
      <c r="C666" s="46">
        <v>1</v>
      </c>
      <c r="D666" s="46">
        <v>4.8</v>
      </c>
      <c r="E666" s="47" t="str">
        <f>HYPERLINK("http://srs.ebi.ac.uk/srs7bin/cgi-bin/wgetz?-id+m_RJ1KrMXG+-e+%5Bipi-AllText:IPI00647185*%5D","IPI00647185")</f>
        <v>IPI00647185</v>
      </c>
      <c r="F666" s="47" t="str">
        <f>HYPERLINK("http://apropos.mcw.edu/ipi/IPI00647185","annotation link")</f>
        <v>annotation link</v>
      </c>
      <c r="G666" s="48" t="s">
        <v>4721</v>
      </c>
      <c r="H666" s="46" t="s">
        <v>4722</v>
      </c>
      <c r="I666" s="46" t="s">
        <v>4723</v>
      </c>
      <c r="J666" s="46" t="s">
        <v>4724</v>
      </c>
      <c r="K666" s="46" t="s">
        <v>4725</v>
      </c>
      <c r="L666" s="46" t="s">
        <v>1256</v>
      </c>
    </row>
    <row r="667" spans="1:12">
      <c r="A667" s="45">
        <v>591</v>
      </c>
      <c r="B667" s="46">
        <v>1</v>
      </c>
      <c r="C667" s="46">
        <v>1</v>
      </c>
      <c r="D667" s="46">
        <v>7.8</v>
      </c>
      <c r="E667" s="47" t="str">
        <f>HYPERLINK("http://srs.ebi.ac.uk/srs7bin/cgi-bin/wgetz?-id+m_RJ1KrMXG+-e+%5Bipi-AllText:IPI00006612*%5D","IPI00006612")</f>
        <v>IPI00006612</v>
      </c>
      <c r="F667" s="47" t="str">
        <f>HYPERLINK("http://apropos.mcw.edu/ipi/IPI00006612","annotation link")</f>
        <v>annotation link</v>
      </c>
      <c r="G667" s="48" t="s">
        <v>4726</v>
      </c>
      <c r="H667" s="46" t="s">
        <v>4727</v>
      </c>
      <c r="I667" s="46" t="s">
        <v>4728</v>
      </c>
      <c r="J667" s="46" t="s">
        <v>4729</v>
      </c>
      <c r="K667" s="46" t="s">
        <v>4730</v>
      </c>
      <c r="L667" s="46" t="s">
        <v>1256</v>
      </c>
    </row>
    <row r="668" spans="1:12">
      <c r="A668" s="45">
        <v>592</v>
      </c>
      <c r="B668" s="46">
        <v>1</v>
      </c>
      <c r="C668" s="46">
        <v>1</v>
      </c>
      <c r="D668" s="46">
        <v>9.6</v>
      </c>
      <c r="E668" s="47" t="str">
        <f>HYPERLINK("http://srs.ebi.ac.uk/srs7bin/cgi-bin/wgetz?-id+m_RJ1KrMXG+-e+%5Bipi-AllText:IPI00374141*%5D","IPI00374141")</f>
        <v>IPI00374141</v>
      </c>
      <c r="F668" s="47" t="str">
        <f>HYPERLINK("http://apropos.mcw.edu/ipi/IPI00374141","annotation link")</f>
        <v>annotation link</v>
      </c>
      <c r="G668" s="48" t="s">
        <v>4731</v>
      </c>
      <c r="H668" s="46" t="s">
        <v>4732</v>
      </c>
      <c r="I668" s="46" t="s">
        <v>4733</v>
      </c>
      <c r="J668" s="46" t="s">
        <v>4734</v>
      </c>
      <c r="K668" s="46" t="s">
        <v>4735</v>
      </c>
      <c r="L668" s="46" t="s">
        <v>1256</v>
      </c>
    </row>
    <row r="669" spans="1:12">
      <c r="A669" s="45">
        <v>593</v>
      </c>
      <c r="B669" s="46">
        <v>1</v>
      </c>
      <c r="C669" s="46">
        <v>1</v>
      </c>
      <c r="D669" s="46">
        <v>12.3</v>
      </c>
      <c r="E669" s="47" t="str">
        <f>HYPERLINK("http://srs.ebi.ac.uk/srs7bin/cgi-bin/wgetz?-id+m_RJ1KrMXG+-e+%5Bipi-AllText:IPI00010130*%5D","IPI00010130")</f>
        <v>IPI00010130</v>
      </c>
      <c r="F669" s="47" t="str">
        <f>HYPERLINK("http://apropos.mcw.edu/ipi/IPI00010130","annotation link")</f>
        <v>annotation link</v>
      </c>
      <c r="G669" s="48" t="s">
        <v>4736</v>
      </c>
      <c r="H669" s="46" t="s">
        <v>4737</v>
      </c>
      <c r="I669" s="46" t="s">
        <v>4738</v>
      </c>
      <c r="J669" s="46" t="s">
        <v>4739</v>
      </c>
      <c r="K669" s="46" t="s">
        <v>4740</v>
      </c>
      <c r="L669" s="46" t="s">
        <v>4741</v>
      </c>
    </row>
    <row r="670" spans="1:12">
      <c r="A670" s="45">
        <v>594</v>
      </c>
      <c r="B670" s="46">
        <v>1</v>
      </c>
      <c r="C670" s="46">
        <v>1</v>
      </c>
      <c r="D670" s="46">
        <v>12</v>
      </c>
      <c r="E670" s="47" t="str">
        <f>HYPERLINK("http://srs.ebi.ac.uk/srs7bin/cgi-bin/wgetz?-id+m_RJ1KrMXG+-e+%5Bipi-AllText:IPI00003944*%5D","IPI00003944")</f>
        <v>IPI00003944</v>
      </c>
      <c r="F670" s="47" t="str">
        <f>HYPERLINK("http://apropos.mcw.edu/ipi/IPI00003944","annotation link")</f>
        <v>annotation link</v>
      </c>
      <c r="G670" s="48" t="s">
        <v>4742</v>
      </c>
      <c r="H670" s="46" t="s">
        <v>4743</v>
      </c>
      <c r="I670" s="46" t="s">
        <v>4744</v>
      </c>
      <c r="J670" s="46" t="s">
        <v>4745</v>
      </c>
      <c r="K670" s="46" t="s">
        <v>4746</v>
      </c>
      <c r="L670" s="46" t="s">
        <v>4747</v>
      </c>
    </row>
    <row r="671" spans="1:12">
      <c r="A671" s="45">
        <v>595</v>
      </c>
      <c r="B671" s="46">
        <v>1</v>
      </c>
      <c r="C671" s="46">
        <v>1</v>
      </c>
      <c r="D671" s="46">
        <v>10.3</v>
      </c>
      <c r="E671" s="47" t="str">
        <f>HYPERLINK("http://srs.ebi.ac.uk/srs7bin/cgi-bin/wgetz?-id+m_RJ1KrMXG+-e+%5Bipi-AllText:IPI00410436*%5D","IPI00410436")</f>
        <v>IPI00410436</v>
      </c>
      <c r="F671" s="47" t="str">
        <f>HYPERLINK("http://apropos.mcw.edu/ipi/IPI00410436","annotation link")</f>
        <v>annotation link</v>
      </c>
      <c r="G671" s="48" t="s">
        <v>4748</v>
      </c>
      <c r="H671" s="46" t="s">
        <v>4749</v>
      </c>
      <c r="I671" s="46" t="s">
        <v>4750</v>
      </c>
      <c r="J671" s="46" t="s">
        <v>4751</v>
      </c>
      <c r="K671" s="46" t="s">
        <v>1256</v>
      </c>
      <c r="L671" s="46" t="s">
        <v>4752</v>
      </c>
    </row>
    <row r="672" spans="1:12">
      <c r="A672" s="45">
        <v>596</v>
      </c>
      <c r="B672" s="46">
        <v>1</v>
      </c>
      <c r="C672" s="46">
        <v>1</v>
      </c>
      <c r="D672" s="46">
        <v>9.8000000000000007</v>
      </c>
      <c r="E672" s="47" t="str">
        <f>HYPERLINK("http://srs.ebi.ac.uk/srs7bin/cgi-bin/wgetz?-id+m_RJ1KrMXG+-e+%5Bipi-AllText:IPI00479498*%5D","IPI00479498")</f>
        <v>IPI00479498</v>
      </c>
      <c r="F672" s="47" t="str">
        <f>HYPERLINK("http://apropos.mcw.edu/ipi/IPI00479498","annotation link")</f>
        <v>annotation link</v>
      </c>
      <c r="G672" s="48" t="s">
        <v>4753</v>
      </c>
      <c r="H672" s="46" t="s">
        <v>4754</v>
      </c>
      <c r="I672" s="46" t="s">
        <v>4755</v>
      </c>
      <c r="J672" s="46" t="s">
        <v>1256</v>
      </c>
      <c r="K672" s="46" t="s">
        <v>4756</v>
      </c>
      <c r="L672" s="46" t="s">
        <v>1256</v>
      </c>
    </row>
    <row r="673" spans="1:12">
      <c r="A673" s="45">
        <v>597</v>
      </c>
      <c r="B673" s="46">
        <v>1</v>
      </c>
      <c r="C673" s="46">
        <v>1</v>
      </c>
      <c r="D673" s="46">
        <v>6.4</v>
      </c>
      <c r="E673" s="47" t="str">
        <f>HYPERLINK("http://srs.ebi.ac.uk/srs7bin/cgi-bin/wgetz?-id+m_RJ1KrMXG+-e+%5Bipi-AllText:IPI00159899*%5D","IPI00159899")</f>
        <v>IPI00159899</v>
      </c>
      <c r="F673" s="47" t="str">
        <f>HYPERLINK("http://apropos.mcw.edu/ipi/IPI00159899","annotation link")</f>
        <v>annotation link</v>
      </c>
      <c r="G673" s="48" t="s">
        <v>4757</v>
      </c>
      <c r="H673" s="46" t="s">
        <v>4758</v>
      </c>
      <c r="I673" s="46" t="s">
        <v>4759</v>
      </c>
      <c r="J673" s="46" t="s">
        <v>4760</v>
      </c>
      <c r="K673" s="46" t="s">
        <v>4761</v>
      </c>
      <c r="L673" s="46" t="s">
        <v>4762</v>
      </c>
    </row>
    <row r="674" spans="1:12">
      <c r="A674" s="45">
        <v>598</v>
      </c>
      <c r="B674" s="46">
        <v>1</v>
      </c>
      <c r="C674" s="46">
        <v>1</v>
      </c>
      <c r="D674" s="46">
        <v>34.299999999999997</v>
      </c>
      <c r="E674" s="47" t="str">
        <f>HYPERLINK("http://srs.ebi.ac.uk/srs7bin/cgi-bin/wgetz?-id+m_RJ1KrMXG+-e+%5Bipi-AllText:IPI00552256*%5D","IPI00552256")</f>
        <v>IPI00552256</v>
      </c>
      <c r="F674" s="47" t="str">
        <f>HYPERLINK("http://apropos.mcw.edu/ipi/IPI00552256","annotation link")</f>
        <v>annotation link</v>
      </c>
      <c r="G674" s="48" t="s">
        <v>4763</v>
      </c>
      <c r="H674" s="46" t="s">
        <v>4764</v>
      </c>
      <c r="I674" s="46" t="s">
        <v>4765</v>
      </c>
      <c r="J674" s="46" t="s">
        <v>4766</v>
      </c>
      <c r="K674" s="46" t="s">
        <v>4767</v>
      </c>
      <c r="L674" s="46" t="s">
        <v>1256</v>
      </c>
    </row>
    <row r="675" spans="1:12">
      <c r="A675" s="45">
        <v>599</v>
      </c>
      <c r="B675" s="46">
        <v>1</v>
      </c>
      <c r="C675" s="46">
        <v>1</v>
      </c>
      <c r="D675" s="46">
        <v>8.1</v>
      </c>
      <c r="E675" s="47" t="str">
        <f>HYPERLINK("http://srs.ebi.ac.uk/srs7bin/cgi-bin/wgetz?-id+m_RJ1KrMXG+-e+%5Bipi-AllText:IPI00014235*%5D","IPI00014235")</f>
        <v>IPI00014235</v>
      </c>
      <c r="F675" s="47" t="str">
        <f>HYPERLINK("http://apropos.mcw.edu/ipi/IPI00014235","annotation link")</f>
        <v>annotation link</v>
      </c>
      <c r="G675" s="48" t="s">
        <v>4768</v>
      </c>
      <c r="H675" s="46" t="s">
        <v>4769</v>
      </c>
      <c r="I675" s="46" t="s">
        <v>4770</v>
      </c>
      <c r="J675" s="46" t="s">
        <v>4771</v>
      </c>
      <c r="K675" s="46" t="s">
        <v>4772</v>
      </c>
      <c r="L675" s="46" t="s">
        <v>1256</v>
      </c>
    </row>
    <row r="676" spans="1:12">
      <c r="A676" s="45">
        <v>600</v>
      </c>
      <c r="B676" s="46">
        <v>1</v>
      </c>
      <c r="C676" s="46">
        <v>1</v>
      </c>
      <c r="D676" s="46">
        <v>14.1</v>
      </c>
      <c r="E676" s="47" t="str">
        <f>HYPERLINK("http://srs.ebi.ac.uk/srs7bin/cgi-bin/wgetz?-id+m_RJ1KrMXG+-e+%5Bipi-AllText:IPI00456695*%5D","IPI00456695")</f>
        <v>IPI00456695</v>
      </c>
      <c r="F676" s="47" t="str">
        <f>HYPERLINK("http://apropos.mcw.edu/ipi/IPI00456695","annotation link")</f>
        <v>annotation link</v>
      </c>
      <c r="G676" s="48" t="s">
        <v>4773</v>
      </c>
      <c r="H676" s="46" t="s">
        <v>4774</v>
      </c>
      <c r="I676" s="46" t="s">
        <v>4775</v>
      </c>
      <c r="J676" s="46" t="s">
        <v>4776</v>
      </c>
      <c r="K676" s="46" t="s">
        <v>4777</v>
      </c>
      <c r="L676" s="46" t="s">
        <v>1256</v>
      </c>
    </row>
    <row r="677" spans="1:12">
      <c r="A677" s="45">
        <v>601</v>
      </c>
      <c r="B677" s="46">
        <v>1</v>
      </c>
      <c r="C677" s="46">
        <v>1</v>
      </c>
      <c r="D677" s="46">
        <v>53.1</v>
      </c>
      <c r="E677" s="47" t="str">
        <f>HYPERLINK("http://srs.ebi.ac.uk/srs7bin/cgi-bin/wgetz?-id+m_RJ1KrMXG+-e+%5Bipi-AllText:IPI00007611*%5D","IPI00007611")</f>
        <v>IPI00007611</v>
      </c>
      <c r="F677" s="47" t="str">
        <f>HYPERLINK("http://apropos.mcw.edu/ipi/IPI00007611","annotation link")</f>
        <v>annotation link</v>
      </c>
      <c r="G677" s="48" t="s">
        <v>4778</v>
      </c>
      <c r="H677" s="46" t="s">
        <v>4779</v>
      </c>
      <c r="I677" s="46" t="s">
        <v>4780</v>
      </c>
      <c r="J677" s="46" t="s">
        <v>4781</v>
      </c>
      <c r="K677" s="46" t="s">
        <v>1256</v>
      </c>
      <c r="L677" s="46" t="s">
        <v>4782</v>
      </c>
    </row>
    <row r="678" spans="1:12">
      <c r="A678" s="45">
        <v>602</v>
      </c>
      <c r="B678" s="46">
        <v>1</v>
      </c>
      <c r="C678" s="46">
        <v>1</v>
      </c>
      <c r="D678" s="46">
        <v>16</v>
      </c>
      <c r="E678" s="47" t="str">
        <f>HYPERLINK("http://srs.ebi.ac.uk/srs7bin/cgi-bin/wgetz?-id+m_RJ1KrMXG+-e+%5Bipi-AllText:IPI00007426*%5D","IPI00007426")</f>
        <v>IPI00007426</v>
      </c>
      <c r="F678" s="47" t="str">
        <f>HYPERLINK("http://apropos.mcw.edu/ipi/IPI00007426","annotation link")</f>
        <v>annotation link</v>
      </c>
      <c r="G678" s="48" t="s">
        <v>4783</v>
      </c>
      <c r="H678" s="46" t="s">
        <v>4784</v>
      </c>
      <c r="I678" s="46" t="s">
        <v>4785</v>
      </c>
      <c r="J678" s="46" t="s">
        <v>4786</v>
      </c>
      <c r="K678" s="46" t="s">
        <v>1256</v>
      </c>
      <c r="L678" s="46" t="s">
        <v>4787</v>
      </c>
    </row>
    <row r="679" spans="1:12">
      <c r="A679" s="45" t="s">
        <v>4788</v>
      </c>
      <c r="B679" s="46">
        <v>1</v>
      </c>
      <c r="C679" s="46">
        <v>1</v>
      </c>
      <c r="D679" s="46">
        <v>7.7</v>
      </c>
      <c r="E679" s="47" t="str">
        <f>HYPERLINK("http://srs.ebi.ac.uk/srs7bin/cgi-bin/wgetz?-id+m_RJ1KrMXG+-e+%5Bipi-AllText:IPI00432363*%5D","IPI00432363")</f>
        <v>IPI00432363</v>
      </c>
      <c r="F679" s="47" t="str">
        <f>HYPERLINK("http://apropos.mcw.edu/ipi/IPI00432363","annotation link")</f>
        <v>annotation link</v>
      </c>
      <c r="G679" s="48" t="s">
        <v>2340</v>
      </c>
      <c r="H679" s="46" t="s">
        <v>4789</v>
      </c>
      <c r="I679" s="46" t="s">
        <v>4790</v>
      </c>
      <c r="J679" s="46" t="s">
        <v>4791</v>
      </c>
      <c r="K679" s="46" t="s">
        <v>4792</v>
      </c>
      <c r="L679" s="46" t="s">
        <v>4793</v>
      </c>
    </row>
    <row r="680" spans="1:12">
      <c r="A680" s="45" t="s">
        <v>4794</v>
      </c>
      <c r="B680" s="46">
        <v>1</v>
      </c>
      <c r="C680" s="46">
        <v>0.99929999999999997</v>
      </c>
      <c r="D680" s="46">
        <v>7.5</v>
      </c>
      <c r="E680" s="47" t="str">
        <f>HYPERLINK("http://srs.ebi.ac.uk/srs7bin/cgi-bin/wgetz?-id+m_RJ1KrMXG+-e+%5Bipi-AllText:IPI00514468*%5D","IPI00514468")</f>
        <v>IPI00514468</v>
      </c>
      <c r="F680" s="47" t="str">
        <f>HYPERLINK("http://apropos.mcw.edu/ipi/IPI00514468","annotation link")</f>
        <v>annotation link</v>
      </c>
      <c r="G680" s="48" t="s">
        <v>2340</v>
      </c>
      <c r="H680" s="46" t="s">
        <v>4795</v>
      </c>
      <c r="I680" s="46" t="s">
        <v>4796</v>
      </c>
      <c r="J680" s="46" t="s">
        <v>4797</v>
      </c>
      <c r="K680" s="46" t="s">
        <v>1256</v>
      </c>
      <c r="L680" s="46" t="s">
        <v>1256</v>
      </c>
    </row>
    <row r="681" spans="1:12">
      <c r="A681" s="45">
        <v>604</v>
      </c>
      <c r="B681" s="46">
        <v>1</v>
      </c>
      <c r="C681" s="46">
        <v>1</v>
      </c>
      <c r="D681" s="46">
        <v>12.7</v>
      </c>
      <c r="E681" s="47" t="str">
        <f>HYPERLINK("http://srs.ebi.ac.uk/srs7bin/cgi-bin/wgetz?-id+m_RJ1KrMXG+-e+%5Bipi-AllText:IPI00021435*%5D","IPI00021435")</f>
        <v>IPI00021435</v>
      </c>
      <c r="F681" s="47" t="str">
        <f>HYPERLINK("http://apropos.mcw.edu/ipi/IPI00021435","annotation link")</f>
        <v>annotation link</v>
      </c>
      <c r="G681" s="48" t="s">
        <v>4798</v>
      </c>
      <c r="H681" s="46" t="s">
        <v>4799</v>
      </c>
      <c r="I681" s="46" t="s">
        <v>4800</v>
      </c>
      <c r="J681" s="46" t="s">
        <v>4801</v>
      </c>
      <c r="K681" s="46" t="s">
        <v>4802</v>
      </c>
      <c r="L681" s="46" t="s">
        <v>4803</v>
      </c>
    </row>
    <row r="682" spans="1:12">
      <c r="A682" s="45">
        <v>605</v>
      </c>
      <c r="B682" s="46">
        <v>1</v>
      </c>
      <c r="C682" s="46">
        <v>1</v>
      </c>
      <c r="D682" s="46">
        <v>14.6</v>
      </c>
      <c r="E682" s="47" t="str">
        <f>HYPERLINK("http://srs.ebi.ac.uk/srs7bin/cgi-bin/wgetz?-id+m_RJ1KrMXG+-e+%5Bipi-AllText:IPI00855946*%5D","IPI00855946")</f>
        <v>IPI00855946</v>
      </c>
      <c r="F682" s="47" t="str">
        <f>HYPERLINK("http://apropos.mcw.edu/ipi/IPI00855946","annotation link")</f>
        <v>annotation link</v>
      </c>
      <c r="G682" s="48" t="s">
        <v>4804</v>
      </c>
      <c r="H682" s="46" t="s">
        <v>4805</v>
      </c>
      <c r="I682" s="46" t="s">
        <v>4806</v>
      </c>
      <c r="J682" s="46" t="s">
        <v>4807</v>
      </c>
      <c r="K682" s="46" t="s">
        <v>1256</v>
      </c>
      <c r="L682" s="46" t="s">
        <v>4808</v>
      </c>
    </row>
    <row r="683" spans="1:12">
      <c r="A683" s="45">
        <v>606</v>
      </c>
      <c r="B683" s="46">
        <v>1</v>
      </c>
      <c r="C683" s="46">
        <v>1</v>
      </c>
      <c r="D683" s="46">
        <v>29.8</v>
      </c>
      <c r="E683" s="47" t="str">
        <f>HYPERLINK("http://srs.ebi.ac.uk/srs7bin/cgi-bin/wgetz?-id+m_RJ1KrMXG+-e+%5Bipi-AllText:IPI00026271*%5D","IPI00026271")</f>
        <v>IPI00026271</v>
      </c>
      <c r="F683" s="47" t="str">
        <f>HYPERLINK("http://apropos.mcw.edu/ipi/IPI00026271","annotation link")</f>
        <v>annotation link</v>
      </c>
      <c r="G683" s="48" t="s">
        <v>4809</v>
      </c>
      <c r="H683" s="46" t="s">
        <v>4810</v>
      </c>
      <c r="I683" s="46" t="s">
        <v>4811</v>
      </c>
      <c r="J683" s="46" t="s">
        <v>4812</v>
      </c>
      <c r="K683" s="46" t="s">
        <v>1256</v>
      </c>
      <c r="L683" s="46" t="s">
        <v>4813</v>
      </c>
    </row>
    <row r="684" spans="1:12">
      <c r="A684" s="45">
        <v>607</v>
      </c>
      <c r="B684" s="46">
        <v>1</v>
      </c>
      <c r="C684" s="46">
        <v>1</v>
      </c>
      <c r="D684" s="46">
        <v>11.8</v>
      </c>
      <c r="E684" s="47" t="str">
        <f>HYPERLINK("http://srs.ebi.ac.uk/srs7bin/cgi-bin/wgetz?-id+m_RJ1KrMXG+-e+%5Bipi-AllText:IPI00010463*%5D","IPI00010463")</f>
        <v>IPI00010463</v>
      </c>
      <c r="F684" s="47" t="str">
        <f>HYPERLINK("http://apropos.mcw.edu/ipi/IPI00010463","annotation link")</f>
        <v>annotation link</v>
      </c>
      <c r="G684" s="48" t="s">
        <v>4814</v>
      </c>
      <c r="H684" s="46" t="s">
        <v>4815</v>
      </c>
      <c r="I684" s="46" t="s">
        <v>4816</v>
      </c>
      <c r="J684" s="46" t="s">
        <v>4817</v>
      </c>
      <c r="K684" s="46" t="s">
        <v>1256</v>
      </c>
      <c r="L684" s="46" t="s">
        <v>4818</v>
      </c>
    </row>
    <row r="685" spans="1:12">
      <c r="A685" s="45">
        <v>608</v>
      </c>
      <c r="B685" s="46">
        <v>1</v>
      </c>
      <c r="C685" s="46">
        <v>1</v>
      </c>
      <c r="D685" s="46">
        <v>19.8</v>
      </c>
      <c r="E685" s="47" t="str">
        <f>HYPERLINK("http://srs.ebi.ac.uk/srs7bin/cgi-bin/wgetz?-id+m_RJ1KrMXG+-e+%5Bipi-AllText:IPI00337415*%5D","IPI00337415")</f>
        <v>IPI00337415</v>
      </c>
      <c r="F685" s="47" t="str">
        <f>HYPERLINK("http://apropos.mcw.edu/ipi/IPI00337415","annotation link")</f>
        <v>annotation link</v>
      </c>
      <c r="G685" s="48" t="s">
        <v>4819</v>
      </c>
      <c r="H685" s="46" t="s">
        <v>4820</v>
      </c>
      <c r="I685" s="46" t="s">
        <v>4821</v>
      </c>
      <c r="J685" s="46" t="s">
        <v>4822</v>
      </c>
      <c r="K685" s="46" t="s">
        <v>4823</v>
      </c>
      <c r="L685" s="46" t="s">
        <v>4824</v>
      </c>
    </row>
    <row r="686" spans="1:12">
      <c r="A686" s="45">
        <v>609</v>
      </c>
      <c r="B686" s="46">
        <v>1</v>
      </c>
      <c r="C686" s="46">
        <v>1</v>
      </c>
      <c r="D686" s="46">
        <v>14.1</v>
      </c>
      <c r="E686" s="47" t="str">
        <f>HYPERLINK("http://srs.ebi.ac.uk/srs7bin/cgi-bin/wgetz?-id+m_RJ1KrMXG+-e+%5Bipi-AllText:IPI00807329*%5D","IPI00807329")</f>
        <v>IPI00807329</v>
      </c>
      <c r="F686" s="47" t="str">
        <f>HYPERLINK("http://apropos.mcw.edu/ipi/IPI00807329","annotation link")</f>
        <v>annotation link</v>
      </c>
      <c r="G686" s="48" t="s">
        <v>4825</v>
      </c>
      <c r="H686" s="46" t="s">
        <v>4826</v>
      </c>
      <c r="I686" s="46" t="s">
        <v>4827</v>
      </c>
      <c r="J686" s="46" t="s">
        <v>4828</v>
      </c>
      <c r="K686" s="46" t="s">
        <v>4829</v>
      </c>
      <c r="L686" s="46" t="s">
        <v>1256</v>
      </c>
    </row>
    <row r="687" spans="1:12">
      <c r="A687" s="45">
        <v>610</v>
      </c>
      <c r="B687" s="46">
        <v>1</v>
      </c>
      <c r="C687" s="46">
        <v>1</v>
      </c>
      <c r="D687" s="46">
        <v>4.9000000000000004</v>
      </c>
      <c r="E687" s="47" t="str">
        <f>HYPERLINK("http://srs.ebi.ac.uk/srs7bin/cgi-bin/wgetz?-id+m_RJ1KrMXG+-e+%5Bipi-AllText:IPI00216360*%5D","IPI00216360")</f>
        <v>IPI00216360</v>
      </c>
      <c r="F687" s="47" t="str">
        <f>HYPERLINK("http://apropos.mcw.edu/ipi/IPI00216360","annotation link")</f>
        <v>annotation link</v>
      </c>
      <c r="G687" s="48" t="s">
        <v>4830</v>
      </c>
      <c r="H687" s="46" t="s">
        <v>4831</v>
      </c>
      <c r="I687" s="46" t="s">
        <v>4832</v>
      </c>
      <c r="J687" s="46" t="s">
        <v>4833</v>
      </c>
      <c r="K687" s="46" t="s">
        <v>4834</v>
      </c>
      <c r="L687" s="46" t="s">
        <v>1256</v>
      </c>
    </row>
    <row r="688" spans="1:12">
      <c r="A688" s="45">
        <v>611</v>
      </c>
      <c r="B688" s="46">
        <v>1</v>
      </c>
      <c r="C688" s="46">
        <v>1</v>
      </c>
      <c r="D688" s="46">
        <v>13.6</v>
      </c>
      <c r="E688" s="47" t="str">
        <f>HYPERLINK("http://srs.ebi.ac.uk/srs7bin/cgi-bin/wgetz?-id+m_RJ1KrMXG+-e+%5Bipi-AllText:IPI00021088*%5D","IPI00021088")</f>
        <v>IPI00021088</v>
      </c>
      <c r="F688" s="47" t="str">
        <f>HYPERLINK("http://apropos.mcw.edu/ipi/IPI00021088","annotation link")</f>
        <v>annotation link</v>
      </c>
      <c r="G688" s="48" t="s">
        <v>4835</v>
      </c>
      <c r="H688" s="46" t="s">
        <v>4836</v>
      </c>
      <c r="I688" s="46" t="s">
        <v>4837</v>
      </c>
      <c r="J688" s="46" t="s">
        <v>4838</v>
      </c>
      <c r="K688" s="46" t="s">
        <v>4839</v>
      </c>
      <c r="L688" s="46" t="s">
        <v>1256</v>
      </c>
    </row>
    <row r="689" spans="1:12">
      <c r="A689" s="45">
        <v>612</v>
      </c>
      <c r="B689" s="46">
        <v>1</v>
      </c>
      <c r="C689" s="46">
        <v>1</v>
      </c>
      <c r="D689" s="46">
        <v>12.4</v>
      </c>
      <c r="E689" s="47" t="str">
        <f>HYPERLINK("http://srs.ebi.ac.uk/srs7bin/cgi-bin/wgetz?-id+m_RJ1KrMXG+-e+%5Bipi-AllText:IPI00289271*%5D","IPI00289271")</f>
        <v>IPI00289271</v>
      </c>
      <c r="F689" s="47" t="str">
        <f>HYPERLINK("http://apropos.mcw.edu/ipi/IPI00289271","annotation link")</f>
        <v>annotation link</v>
      </c>
      <c r="G689" s="48" t="s">
        <v>4840</v>
      </c>
      <c r="H689" s="46" t="s">
        <v>4841</v>
      </c>
      <c r="I689" s="46" t="s">
        <v>4842</v>
      </c>
      <c r="J689" s="46" t="s">
        <v>4843</v>
      </c>
      <c r="K689" s="46" t="s">
        <v>4844</v>
      </c>
      <c r="L689" s="46" t="s">
        <v>4845</v>
      </c>
    </row>
    <row r="690" spans="1:12">
      <c r="A690" s="45">
        <v>613</v>
      </c>
      <c r="B690" s="46">
        <v>1</v>
      </c>
      <c r="C690" s="46">
        <v>1</v>
      </c>
      <c r="D690" s="46">
        <v>50.7</v>
      </c>
      <c r="E690" s="47" t="str">
        <f>HYPERLINK("http://srs.ebi.ac.uk/srs7bin/cgi-bin/wgetz?-id+m_RJ1KrMXG+-e+%5Bipi-AllText:IPI00291467*%5D","IPI00291467")</f>
        <v>IPI00291467</v>
      </c>
      <c r="F690" s="47" t="str">
        <f>HYPERLINK("http://apropos.mcw.edu/ipi/IPI00291467","annotation link")</f>
        <v>annotation link</v>
      </c>
      <c r="G690" s="48" t="s">
        <v>4846</v>
      </c>
      <c r="H690" s="46" t="s">
        <v>4847</v>
      </c>
      <c r="I690" s="46" t="s">
        <v>4848</v>
      </c>
      <c r="J690" s="46" t="s">
        <v>4849</v>
      </c>
      <c r="K690" s="46" t="s">
        <v>4850</v>
      </c>
      <c r="L690" s="46" t="s">
        <v>4851</v>
      </c>
    </row>
    <row r="691" spans="1:12">
      <c r="A691" s="45">
        <v>614</v>
      </c>
      <c r="B691" s="46">
        <v>1</v>
      </c>
      <c r="C691" s="46">
        <v>1</v>
      </c>
      <c r="D691" s="46">
        <v>10.6</v>
      </c>
      <c r="E691" s="47" t="str">
        <f>HYPERLINK("http://srs.ebi.ac.uk/srs7bin/cgi-bin/wgetz?-id+m_RJ1KrMXG+-e+%5Bipi-AllText:IPI00641168*%5D","IPI00641168")</f>
        <v>IPI00641168</v>
      </c>
      <c r="F691" s="47" t="str">
        <f>HYPERLINK("http://apropos.mcw.edu/ipi/IPI00641168","annotation link")</f>
        <v>annotation link</v>
      </c>
      <c r="G691" s="48" t="s">
        <v>4852</v>
      </c>
      <c r="H691" s="46" t="s">
        <v>4853</v>
      </c>
      <c r="I691" s="46" t="s">
        <v>4854</v>
      </c>
      <c r="J691" s="46" t="s">
        <v>4855</v>
      </c>
      <c r="K691" s="46" t="s">
        <v>4856</v>
      </c>
      <c r="L691" s="46" t="s">
        <v>1256</v>
      </c>
    </row>
    <row r="692" spans="1:12">
      <c r="A692" s="45">
        <v>615</v>
      </c>
      <c r="B692" s="46">
        <v>1</v>
      </c>
      <c r="C692" s="46">
        <v>1</v>
      </c>
      <c r="D692" s="46">
        <v>11.6</v>
      </c>
      <c r="E692" s="47" t="str">
        <f>HYPERLINK("http://srs.ebi.ac.uk/srs7bin/cgi-bin/wgetz?-id+m_RJ1KrMXG+-e+%5Bipi-AllText:IPI00470497*%5D","IPI00470497")</f>
        <v>IPI00470497</v>
      </c>
      <c r="F692" s="47" t="str">
        <f>HYPERLINK("http://apropos.mcw.edu/ipi/IPI00470497","annotation link")</f>
        <v>annotation link</v>
      </c>
      <c r="G692" s="48" t="s">
        <v>4857</v>
      </c>
      <c r="H692" s="46" t="s">
        <v>4858</v>
      </c>
      <c r="I692" s="46" t="s">
        <v>4859</v>
      </c>
      <c r="J692" s="46" t="s">
        <v>4860</v>
      </c>
      <c r="K692" s="46" t="s">
        <v>4861</v>
      </c>
      <c r="L692" s="46" t="s">
        <v>1256</v>
      </c>
    </row>
    <row r="693" spans="1:12">
      <c r="A693" s="45">
        <v>616</v>
      </c>
      <c r="B693" s="46">
        <v>1</v>
      </c>
      <c r="C693" s="46">
        <v>1</v>
      </c>
      <c r="D693" s="46">
        <v>22.6</v>
      </c>
      <c r="E693" s="47" t="str">
        <f>HYPERLINK("http://srs.ebi.ac.uk/srs7bin/cgi-bin/wgetz?-id+m_RJ1KrMXG+-e+%5Bipi-AllText:IPI00382584*%5D","IPI00382584")</f>
        <v>IPI00382584</v>
      </c>
      <c r="F693" s="47" t="str">
        <f>HYPERLINK("http://apropos.mcw.edu/ipi/IPI00382584","annotation link")</f>
        <v>annotation link</v>
      </c>
      <c r="G693" s="48" t="s">
        <v>4862</v>
      </c>
      <c r="H693" s="46" t="s">
        <v>4863</v>
      </c>
      <c r="I693" s="46" t="s">
        <v>4864</v>
      </c>
      <c r="J693" s="46" t="s">
        <v>4865</v>
      </c>
      <c r="K693" s="46" t="s">
        <v>4866</v>
      </c>
      <c r="L693" s="46" t="s">
        <v>4867</v>
      </c>
    </row>
    <row r="694" spans="1:12">
      <c r="A694" s="45">
        <v>617</v>
      </c>
      <c r="B694" s="46">
        <v>1</v>
      </c>
      <c r="C694" s="46">
        <v>1</v>
      </c>
      <c r="D694" s="46">
        <v>28.5</v>
      </c>
      <c r="E694" s="47" t="str">
        <f>HYPERLINK("http://srs.ebi.ac.uk/srs7bin/cgi-bin/wgetz?-id+m_RJ1KrMXG+-e+%5Bipi-AllText:IPI00003148*%5D","IPI00003148")</f>
        <v>IPI00003148</v>
      </c>
      <c r="F694" s="47" t="str">
        <f>HYPERLINK("http://apropos.mcw.edu/ipi/IPI00003148","annotation link")</f>
        <v>annotation link</v>
      </c>
      <c r="G694" s="48" t="s">
        <v>4868</v>
      </c>
      <c r="H694" s="46" t="s">
        <v>4869</v>
      </c>
      <c r="I694" s="46" t="s">
        <v>4870</v>
      </c>
      <c r="J694" s="46" t="s">
        <v>4871</v>
      </c>
      <c r="K694" s="46" t="s">
        <v>4872</v>
      </c>
      <c r="L694" s="46" t="s">
        <v>1256</v>
      </c>
    </row>
    <row r="695" spans="1:12">
      <c r="A695" s="45">
        <v>618</v>
      </c>
      <c r="B695" s="46">
        <v>1</v>
      </c>
      <c r="C695" s="46">
        <v>0.99990000000000001</v>
      </c>
      <c r="D695" s="46">
        <v>38.700000000000003</v>
      </c>
      <c r="E695" s="47" t="str">
        <f>HYPERLINK("http://srs.ebi.ac.uk/srs7bin/cgi-bin/wgetz?-id+m_RJ1KrMXG+-e+%5Bipi-AllText:IPI00019901*%5D","IPI00019901")</f>
        <v>IPI00019901</v>
      </c>
      <c r="F695" s="47" t="str">
        <f>HYPERLINK("http://apropos.mcw.edu/ipi/IPI00019901","annotation link")</f>
        <v>annotation link</v>
      </c>
      <c r="G695" s="48" t="s">
        <v>4873</v>
      </c>
      <c r="H695" s="46" t="s">
        <v>4874</v>
      </c>
      <c r="I695" s="46" t="s">
        <v>4875</v>
      </c>
      <c r="J695" s="46" t="s">
        <v>4876</v>
      </c>
      <c r="K695" s="46" t="s">
        <v>4877</v>
      </c>
      <c r="L695" s="46" t="s">
        <v>1256</v>
      </c>
    </row>
    <row r="696" spans="1:12">
      <c r="A696" s="45" t="s">
        <v>4878</v>
      </c>
      <c r="B696" s="46">
        <v>1</v>
      </c>
      <c r="C696" s="46">
        <v>0.99950000000000006</v>
      </c>
      <c r="D696" s="46">
        <v>48.4</v>
      </c>
      <c r="E696" s="47" t="str">
        <f>HYPERLINK("http://srs.ebi.ac.uk/srs7bin/cgi-bin/wgetz?-id+m_RJ1KrMXG+-e+%5Bipi-AllText:IPI00794741*%5D","IPI00794741")</f>
        <v>IPI00794741</v>
      </c>
      <c r="F696" s="47" t="str">
        <f>HYPERLINK("http://apropos.mcw.edu/ipi/IPI00794741","annotation link")</f>
        <v>annotation link</v>
      </c>
      <c r="G696" s="48" t="s">
        <v>4873</v>
      </c>
      <c r="H696" s="46" t="s">
        <v>4879</v>
      </c>
      <c r="I696" s="46" t="s">
        <v>4880</v>
      </c>
      <c r="J696" s="46" t="s">
        <v>1256</v>
      </c>
      <c r="K696" s="46" t="s">
        <v>4881</v>
      </c>
      <c r="L696" s="46" t="s">
        <v>1256</v>
      </c>
    </row>
    <row r="697" spans="1:12">
      <c r="A697" s="45">
        <v>619</v>
      </c>
      <c r="B697" s="46">
        <v>1</v>
      </c>
      <c r="C697" s="46">
        <v>1</v>
      </c>
      <c r="D697" s="46">
        <v>13</v>
      </c>
      <c r="E697" s="47" t="str">
        <f>HYPERLINK("http://srs.ebi.ac.uk/srs7bin/cgi-bin/wgetz?-id+m_RJ1KrMXG+-e+%5Bipi-AllText:IPI00005668*%5D","IPI00005668")</f>
        <v>IPI00005668</v>
      </c>
      <c r="F697" s="47" t="str">
        <f>HYPERLINK("http://apropos.mcw.edu/ipi/IPI00005668","annotation link")</f>
        <v>annotation link</v>
      </c>
      <c r="G697" s="48" t="s">
        <v>4882</v>
      </c>
      <c r="H697" s="46" t="s">
        <v>4883</v>
      </c>
      <c r="I697" s="46" t="s">
        <v>4884</v>
      </c>
      <c r="J697" s="46" t="s">
        <v>4885</v>
      </c>
      <c r="K697" s="46" t="s">
        <v>1256</v>
      </c>
      <c r="L697" s="46" t="s">
        <v>4886</v>
      </c>
    </row>
    <row r="698" spans="1:12">
      <c r="A698" s="45">
        <v>620</v>
      </c>
      <c r="B698" s="46">
        <v>1</v>
      </c>
      <c r="C698" s="46">
        <v>1</v>
      </c>
      <c r="D698" s="46">
        <v>45.4</v>
      </c>
      <c r="E698" s="47" t="str">
        <f>HYPERLINK("http://srs.ebi.ac.uk/srs7bin/cgi-bin/wgetz?-id+m_RJ1KrMXG+-e+%5Bipi-AllText:IPI00646556*%5D","IPI00646556")</f>
        <v>IPI00646556</v>
      </c>
      <c r="F698" s="47" t="str">
        <f>HYPERLINK("http://apropos.mcw.edu/ipi/IPI00646556","annotation link")</f>
        <v>annotation link</v>
      </c>
      <c r="G698" s="48" t="s">
        <v>4887</v>
      </c>
      <c r="H698" s="46" t="s">
        <v>4888</v>
      </c>
      <c r="I698" s="46" t="s">
        <v>4889</v>
      </c>
      <c r="J698" s="46" t="s">
        <v>4890</v>
      </c>
      <c r="K698" s="46" t="s">
        <v>4891</v>
      </c>
      <c r="L698" s="46" t="s">
        <v>4892</v>
      </c>
    </row>
    <row r="699" spans="1:12">
      <c r="A699" s="45">
        <v>621</v>
      </c>
      <c r="B699" s="46">
        <v>1</v>
      </c>
      <c r="C699" s="46">
        <v>1</v>
      </c>
      <c r="D699" s="46">
        <v>35.299999999999997</v>
      </c>
      <c r="E699" s="47" t="str">
        <f>HYPERLINK("http://srs.ebi.ac.uk/srs7bin/cgi-bin/wgetz?-id+m_RJ1KrMXG+-e+%5Bipi-AllText:IPI00873829*%5D","IPI00873829")</f>
        <v>IPI00873829</v>
      </c>
      <c r="F699" s="47" t="str">
        <f>HYPERLINK("http://apropos.mcw.edu/ipi/IPI00873829","annotation link")</f>
        <v>annotation link</v>
      </c>
      <c r="G699" s="48" t="s">
        <v>4893</v>
      </c>
      <c r="H699" s="46" t="s">
        <v>4894</v>
      </c>
      <c r="I699" s="46" t="s">
        <v>4895</v>
      </c>
      <c r="J699" s="46" t="s">
        <v>4896</v>
      </c>
      <c r="K699" s="46" t="s">
        <v>4897</v>
      </c>
      <c r="L699" s="46" t="s">
        <v>4898</v>
      </c>
    </row>
    <row r="700" spans="1:12">
      <c r="A700" s="45">
        <v>622</v>
      </c>
      <c r="B700" s="46">
        <v>1</v>
      </c>
      <c r="C700" s="46">
        <v>1</v>
      </c>
      <c r="D700" s="46">
        <v>6.2</v>
      </c>
      <c r="E700" s="47" t="str">
        <f>HYPERLINK("http://srs.ebi.ac.uk/srs7bin/cgi-bin/wgetz?-id+m_RJ1KrMXG+-e+%5Bipi-AllText:IPI00435208*%5D","IPI00435208")</f>
        <v>IPI00435208</v>
      </c>
      <c r="F700" s="47" t="str">
        <f>HYPERLINK("http://apropos.mcw.edu/ipi/IPI00435208","annotation link")</f>
        <v>annotation link</v>
      </c>
      <c r="G700" s="48" t="s">
        <v>4899</v>
      </c>
      <c r="H700" s="46" t="s">
        <v>4900</v>
      </c>
      <c r="I700" s="46" t="s">
        <v>4901</v>
      </c>
      <c r="J700" s="46" t="s">
        <v>4902</v>
      </c>
      <c r="K700" s="46" t="s">
        <v>4903</v>
      </c>
      <c r="L700" s="46" t="s">
        <v>1256</v>
      </c>
    </row>
    <row r="701" spans="1:12">
      <c r="A701" s="45">
        <v>623</v>
      </c>
      <c r="B701" s="46">
        <v>1</v>
      </c>
      <c r="C701" s="46">
        <v>1</v>
      </c>
      <c r="D701" s="46">
        <v>11.9</v>
      </c>
      <c r="E701" s="47" t="str">
        <f>HYPERLINK("http://srs.ebi.ac.uk/srs7bin/cgi-bin/wgetz?-id+m_RJ1KrMXG+-e+%5Bipi-AllText:IPI00179187*%5D","IPI00179187")</f>
        <v>IPI00179187</v>
      </c>
      <c r="F701" s="47" t="str">
        <f>HYPERLINK("http://apropos.mcw.edu/ipi/IPI00179187","annotation link")</f>
        <v>annotation link</v>
      </c>
      <c r="G701" s="48" t="s">
        <v>4904</v>
      </c>
      <c r="H701" s="46" t="s">
        <v>4905</v>
      </c>
      <c r="I701" s="46" t="s">
        <v>4906</v>
      </c>
      <c r="J701" s="46" t="s">
        <v>4907</v>
      </c>
      <c r="K701" s="46" t="s">
        <v>4908</v>
      </c>
      <c r="L701" s="46" t="s">
        <v>1256</v>
      </c>
    </row>
    <row r="702" spans="1:12">
      <c r="A702" s="45">
        <v>624</v>
      </c>
      <c r="B702" s="46">
        <v>1</v>
      </c>
      <c r="C702" s="46">
        <v>1</v>
      </c>
      <c r="D702" s="46">
        <v>75.5</v>
      </c>
      <c r="E702" s="47" t="str">
        <f>HYPERLINK("http://srs.ebi.ac.uk/srs7bin/cgi-bin/wgetz?-id+m_RJ1KrMXG+-e+%5Bipi-AllText:IPI00007752*%5D","IPI00007752")</f>
        <v>IPI00007752</v>
      </c>
      <c r="F702" s="47" t="str">
        <f>HYPERLINK("http://apropos.mcw.edu/ipi/IPI00007752","annotation link")</f>
        <v>annotation link</v>
      </c>
      <c r="G702" s="48" t="s">
        <v>4909</v>
      </c>
      <c r="H702" s="46" t="s">
        <v>4910</v>
      </c>
      <c r="I702" s="46" t="s">
        <v>4911</v>
      </c>
      <c r="J702" s="46" t="s">
        <v>4912</v>
      </c>
      <c r="K702" s="46" t="s">
        <v>4913</v>
      </c>
      <c r="L702" s="46" t="s">
        <v>4914</v>
      </c>
    </row>
    <row r="703" spans="1:12">
      <c r="A703" s="45">
        <v>625</v>
      </c>
      <c r="B703" s="46">
        <v>1</v>
      </c>
      <c r="C703" s="46">
        <v>1</v>
      </c>
      <c r="D703" s="46">
        <v>14.2</v>
      </c>
      <c r="E703" s="47" t="str">
        <f>HYPERLINK("http://srs.ebi.ac.uk/srs7bin/cgi-bin/wgetz?-id+m_RJ1KrMXG+-e+%5Bipi-AllText:IPI00783115*%5D","IPI00783115")</f>
        <v>IPI00783115</v>
      </c>
      <c r="F703" s="47" t="str">
        <f>HYPERLINK("http://apropos.mcw.edu/ipi/IPI00783115","annotation link")</f>
        <v>annotation link</v>
      </c>
      <c r="G703" s="48" t="s">
        <v>4915</v>
      </c>
      <c r="H703" s="46" t="s">
        <v>4916</v>
      </c>
      <c r="I703" s="46" t="s">
        <v>4917</v>
      </c>
      <c r="J703" s="46" t="s">
        <v>4918</v>
      </c>
      <c r="K703" s="46" t="s">
        <v>4919</v>
      </c>
      <c r="L703" s="46" t="s">
        <v>4920</v>
      </c>
    </row>
    <row r="704" spans="1:12">
      <c r="A704" s="45">
        <v>626</v>
      </c>
      <c r="B704" s="46">
        <v>1</v>
      </c>
      <c r="C704" s="46">
        <v>1</v>
      </c>
      <c r="D704" s="46">
        <v>75.5</v>
      </c>
      <c r="E704" s="47" t="str">
        <f>HYPERLINK("http://srs.ebi.ac.uk/srs7bin/cgi-bin/wgetz?-id+m_RJ1KrMXG+-e+%5Bipi-AllText:IPI00031370*%5D","IPI00031370")</f>
        <v>IPI00031370</v>
      </c>
      <c r="F704" s="47" t="str">
        <f>HYPERLINK("http://apropos.mcw.edu/ipi/IPI00031370","annotation link")</f>
        <v>annotation link</v>
      </c>
      <c r="G704" s="48" t="s">
        <v>4921</v>
      </c>
      <c r="H704" s="46" t="s">
        <v>4922</v>
      </c>
      <c r="I704" s="46" t="s">
        <v>4923</v>
      </c>
      <c r="J704" s="46" t="s">
        <v>4924</v>
      </c>
      <c r="K704" s="46" t="s">
        <v>4925</v>
      </c>
      <c r="L704" s="46" t="s">
        <v>4926</v>
      </c>
    </row>
    <row r="705" spans="1:12">
      <c r="A705" s="45">
        <v>627</v>
      </c>
      <c r="B705" s="46">
        <v>1</v>
      </c>
      <c r="C705" s="46">
        <v>1</v>
      </c>
      <c r="D705" s="46">
        <v>19.8</v>
      </c>
      <c r="E705" s="47" t="str">
        <f>HYPERLINK("http://srs.ebi.ac.uk/srs7bin/cgi-bin/wgetz?-id+m_RJ1KrMXG+-e+%5Bipi-AllText:IPI00012535*%5D","IPI00012535")</f>
        <v>IPI00012535</v>
      </c>
      <c r="F705" s="47" t="str">
        <f>HYPERLINK("http://apropos.mcw.edu/ipi/IPI00012535","annotation link")</f>
        <v>annotation link</v>
      </c>
      <c r="G705" s="48" t="s">
        <v>4927</v>
      </c>
      <c r="H705" s="46" t="s">
        <v>4928</v>
      </c>
      <c r="I705" s="46" t="s">
        <v>4929</v>
      </c>
      <c r="J705" s="46" t="s">
        <v>4930</v>
      </c>
      <c r="K705" s="46" t="s">
        <v>4931</v>
      </c>
      <c r="L705" s="46" t="s">
        <v>4932</v>
      </c>
    </row>
    <row r="706" spans="1:12">
      <c r="A706" s="45">
        <v>628</v>
      </c>
      <c r="B706" s="46">
        <v>1</v>
      </c>
      <c r="C706" s="46">
        <v>1</v>
      </c>
      <c r="D706" s="46">
        <v>5.5</v>
      </c>
      <c r="E706" s="47" t="str">
        <f>HYPERLINK("http://srs.ebi.ac.uk/srs7bin/cgi-bin/wgetz?-id+m_RJ1KrMXG+-e+%5Bipi-AllText:IPI00743594*%5D","IPI00743594")</f>
        <v>IPI00743594</v>
      </c>
      <c r="F706" s="47" t="str">
        <f>HYPERLINK("http://apropos.mcw.edu/ipi/IPI00743594","annotation link")</f>
        <v>annotation link</v>
      </c>
      <c r="G706" s="48" t="s">
        <v>4933</v>
      </c>
      <c r="H706" s="46" t="s">
        <v>4934</v>
      </c>
      <c r="I706" s="46" t="s">
        <v>4935</v>
      </c>
      <c r="J706" s="46" t="s">
        <v>4936</v>
      </c>
      <c r="K706" s="46" t="s">
        <v>4937</v>
      </c>
      <c r="L706" s="46" t="s">
        <v>1256</v>
      </c>
    </row>
    <row r="707" spans="1:12">
      <c r="A707" s="45">
        <v>629</v>
      </c>
      <c r="B707" s="46">
        <v>1</v>
      </c>
      <c r="C707" s="46">
        <v>1</v>
      </c>
      <c r="D707" s="46">
        <v>15.4</v>
      </c>
      <c r="E707" s="47" t="str">
        <f>HYPERLINK("http://srs.ebi.ac.uk/srs7bin/cgi-bin/wgetz?-id+m_RJ1KrMXG+-e+%5Bipi-AllText:IPI00001568*%5D","IPI00001568")</f>
        <v>IPI00001568</v>
      </c>
      <c r="F707" s="47" t="str">
        <f>HYPERLINK("http://apropos.mcw.edu/ipi/IPI00001568","annotation link")</f>
        <v>annotation link</v>
      </c>
      <c r="G707" s="48" t="s">
        <v>4938</v>
      </c>
      <c r="H707" s="46" t="s">
        <v>4939</v>
      </c>
      <c r="I707" s="46" t="s">
        <v>4940</v>
      </c>
      <c r="J707" s="46" t="s">
        <v>4941</v>
      </c>
      <c r="K707" s="46" t="s">
        <v>4942</v>
      </c>
      <c r="L707" s="46" t="s">
        <v>4943</v>
      </c>
    </row>
    <row r="708" spans="1:12">
      <c r="A708" s="45">
        <v>630</v>
      </c>
      <c r="B708" s="46">
        <v>1</v>
      </c>
      <c r="C708" s="46">
        <v>1</v>
      </c>
      <c r="D708" s="46">
        <v>37.1</v>
      </c>
      <c r="E708" s="47" t="str">
        <f>HYPERLINK("http://srs.ebi.ac.uk/srs7bin/cgi-bin/wgetz?-id+m_RJ1KrMXG+-e+%5Bipi-AllText:IPI00019329*%5D","IPI00019329")</f>
        <v>IPI00019329</v>
      </c>
      <c r="F708" s="47" t="str">
        <f>HYPERLINK("http://apropos.mcw.edu/ipi/IPI00019329","annotation link")</f>
        <v>annotation link</v>
      </c>
      <c r="G708" s="48" t="s">
        <v>4944</v>
      </c>
      <c r="H708" s="46" t="s">
        <v>4945</v>
      </c>
      <c r="I708" s="46" t="s">
        <v>4946</v>
      </c>
      <c r="J708" s="46" t="s">
        <v>4947</v>
      </c>
      <c r="K708" s="46" t="s">
        <v>4948</v>
      </c>
      <c r="L708" s="46" t="s">
        <v>4949</v>
      </c>
    </row>
    <row r="709" spans="1:12">
      <c r="A709" s="45">
        <v>631</v>
      </c>
      <c r="B709" s="46">
        <v>1</v>
      </c>
      <c r="C709" s="46">
        <v>1</v>
      </c>
      <c r="D709" s="46">
        <v>12.1</v>
      </c>
      <c r="E709" s="47" t="str">
        <f>HYPERLINK("http://srs.ebi.ac.uk/srs7bin/cgi-bin/wgetz?-id+m_RJ1KrMXG+-e+%5Bipi-AllText:IPI00219472*%5D","IPI00219472")</f>
        <v>IPI00219472</v>
      </c>
      <c r="F709" s="47" t="str">
        <f>HYPERLINK("http://apropos.mcw.edu/ipi/IPI00219472","annotation link")</f>
        <v>annotation link</v>
      </c>
      <c r="G709" s="48" t="s">
        <v>4950</v>
      </c>
      <c r="H709" s="46" t="s">
        <v>4951</v>
      </c>
      <c r="I709" s="46" t="s">
        <v>4952</v>
      </c>
      <c r="J709" s="46" t="s">
        <v>4953</v>
      </c>
      <c r="K709" s="46" t="s">
        <v>4954</v>
      </c>
      <c r="L709" s="46" t="s">
        <v>4955</v>
      </c>
    </row>
    <row r="710" spans="1:12">
      <c r="A710" s="45">
        <v>632</v>
      </c>
      <c r="B710" s="46">
        <v>1</v>
      </c>
      <c r="C710" s="46">
        <v>1</v>
      </c>
      <c r="D710" s="46">
        <v>3.6</v>
      </c>
      <c r="E710" s="47" t="str">
        <f>HYPERLINK("http://srs.ebi.ac.uk/srs7bin/cgi-bin/wgetz?-id+m_RJ1KrMXG+-e+%5Bipi-AllText:IPI00002335*%5D","IPI00002335")</f>
        <v>IPI00002335</v>
      </c>
      <c r="F710" s="47" t="str">
        <f>HYPERLINK("http://apropos.mcw.edu/ipi/IPI00002335","annotation link")</f>
        <v>annotation link</v>
      </c>
      <c r="G710" s="48" t="s">
        <v>4956</v>
      </c>
      <c r="H710" s="46" t="s">
        <v>4957</v>
      </c>
      <c r="I710" s="46" t="s">
        <v>4958</v>
      </c>
      <c r="J710" s="46" t="s">
        <v>4959</v>
      </c>
      <c r="K710" s="46" t="s">
        <v>4960</v>
      </c>
      <c r="L710" s="46" t="s">
        <v>4961</v>
      </c>
    </row>
    <row r="711" spans="1:12">
      <c r="A711" s="45">
        <v>633</v>
      </c>
      <c r="B711" s="46">
        <v>1</v>
      </c>
      <c r="C711" s="46">
        <v>1</v>
      </c>
      <c r="D711" s="46">
        <v>19.7</v>
      </c>
      <c r="E711" s="47" t="str">
        <f>HYPERLINK("http://srs.ebi.ac.uk/srs7bin/cgi-bin/wgetz?-id+m_RJ1KrMXG+-e+%5Bipi-AllText:IPI00289862*%5D","IPI00289862")</f>
        <v>IPI00289862</v>
      </c>
      <c r="F711" s="47" t="str">
        <f>HYPERLINK("http://apropos.mcw.edu/ipi/IPI00289862","annotation link")</f>
        <v>annotation link</v>
      </c>
      <c r="G711" s="48" t="s">
        <v>4962</v>
      </c>
      <c r="H711" s="46" t="s">
        <v>4963</v>
      </c>
      <c r="I711" s="46" t="s">
        <v>4964</v>
      </c>
      <c r="J711" s="46" t="s">
        <v>4965</v>
      </c>
      <c r="K711" s="46" t="s">
        <v>4966</v>
      </c>
      <c r="L711" s="46" t="s">
        <v>4967</v>
      </c>
    </row>
    <row r="712" spans="1:12">
      <c r="A712" s="45">
        <v>634</v>
      </c>
      <c r="B712" s="46">
        <v>1</v>
      </c>
      <c r="C712" s="46">
        <v>1</v>
      </c>
      <c r="D712" s="46">
        <v>11.3</v>
      </c>
      <c r="E712" s="47" t="str">
        <f>HYPERLINK("http://srs.ebi.ac.uk/srs7bin/cgi-bin/wgetz?-id+m_RJ1KrMXG+-e+%5Bipi-AllText:IPI00384517*%5D","IPI00384517")</f>
        <v>IPI00384517</v>
      </c>
      <c r="F712" s="47" t="str">
        <f>HYPERLINK("http://apropos.mcw.edu/ipi/IPI00384517","annotation link")</f>
        <v>annotation link</v>
      </c>
      <c r="G712" s="48" t="s">
        <v>4968</v>
      </c>
      <c r="H712" s="46" t="s">
        <v>4969</v>
      </c>
      <c r="I712" s="46" t="s">
        <v>4970</v>
      </c>
      <c r="J712" s="46" t="s">
        <v>4971</v>
      </c>
      <c r="K712" s="46" t="s">
        <v>1256</v>
      </c>
      <c r="L712" s="46" t="s">
        <v>1256</v>
      </c>
    </row>
    <row r="713" spans="1:12">
      <c r="A713" s="45">
        <v>635</v>
      </c>
      <c r="B713" s="46">
        <v>1</v>
      </c>
      <c r="C713" s="46">
        <v>1</v>
      </c>
      <c r="D713" s="46">
        <v>13.1</v>
      </c>
      <c r="E713" s="47" t="str">
        <f>HYPERLINK("http://srs.ebi.ac.uk/srs7bin/cgi-bin/wgetz?-id+m_RJ1KrMXG+-e+%5Bipi-AllText:IPI00450411*%5D","IPI00450411")</f>
        <v>IPI00450411</v>
      </c>
      <c r="F713" s="47" t="str">
        <f>HYPERLINK("http://apropos.mcw.edu/ipi/IPI00450411","annotation link")</f>
        <v>annotation link</v>
      </c>
      <c r="G713" s="48" t="s">
        <v>4972</v>
      </c>
      <c r="H713" s="46" t="s">
        <v>4973</v>
      </c>
      <c r="I713" s="46" t="s">
        <v>4974</v>
      </c>
      <c r="J713" s="46" t="s">
        <v>4975</v>
      </c>
      <c r="K713" s="46" t="s">
        <v>1256</v>
      </c>
      <c r="L713" s="46" t="s">
        <v>1256</v>
      </c>
    </row>
    <row r="714" spans="1:12">
      <c r="A714" s="45">
        <v>636</v>
      </c>
      <c r="B714" s="46">
        <v>1</v>
      </c>
      <c r="C714" s="46">
        <v>1</v>
      </c>
      <c r="D714" s="46">
        <v>60</v>
      </c>
      <c r="E714" s="47" t="str">
        <f>HYPERLINK("http://srs.ebi.ac.uk/srs7bin/cgi-bin/wgetz?-id+m_RJ1KrMXG+-e+%5Bipi-AllText:IPI00000296*%5D","IPI00000296")</f>
        <v>IPI00000296</v>
      </c>
      <c r="F714" s="47" t="str">
        <f>HYPERLINK("http://apropos.mcw.edu/ipi/IPI00000296","annotation link")</f>
        <v>annotation link</v>
      </c>
      <c r="G714" s="48" t="s">
        <v>4976</v>
      </c>
      <c r="H714" s="46" t="s">
        <v>4977</v>
      </c>
      <c r="I714" s="46" t="s">
        <v>4978</v>
      </c>
      <c r="J714" s="46" t="s">
        <v>1256</v>
      </c>
      <c r="K714" s="46" t="s">
        <v>1256</v>
      </c>
      <c r="L714" s="46" t="s">
        <v>1256</v>
      </c>
    </row>
    <row r="715" spans="1:12">
      <c r="A715" s="45">
        <v>637</v>
      </c>
      <c r="B715" s="46">
        <v>1</v>
      </c>
      <c r="C715" s="46">
        <v>1</v>
      </c>
      <c r="D715" s="46">
        <v>21</v>
      </c>
      <c r="E715" s="47" t="str">
        <f>HYPERLINK("http://srs.ebi.ac.uk/srs7bin/cgi-bin/wgetz?-id+m_RJ1KrMXG+-e+%5Bipi-AllText:IPI00795979*%5D","IPI00795979")</f>
        <v>IPI00795979</v>
      </c>
      <c r="F715" s="47" t="str">
        <f>HYPERLINK("http://apropos.mcw.edu/ipi/IPI00795979","annotation link")</f>
        <v>annotation link</v>
      </c>
      <c r="G715" s="48" t="s">
        <v>4979</v>
      </c>
      <c r="H715" s="46" t="s">
        <v>4980</v>
      </c>
      <c r="I715" s="46" t="s">
        <v>4981</v>
      </c>
      <c r="J715" s="46" t="s">
        <v>4982</v>
      </c>
      <c r="K715" s="46" t="s">
        <v>4983</v>
      </c>
      <c r="L715" s="46" t="s">
        <v>4984</v>
      </c>
    </row>
    <row r="716" spans="1:12">
      <c r="A716" s="45">
        <v>638</v>
      </c>
      <c r="B716" s="46">
        <v>1</v>
      </c>
      <c r="C716" s="46">
        <v>1</v>
      </c>
      <c r="D716" s="46">
        <v>20.6</v>
      </c>
      <c r="E716" s="47" t="str">
        <f>HYPERLINK("http://srs.ebi.ac.uk/srs7bin/cgi-bin/wgetz?-id+m_RJ1KrMXG+-e+%5Bipi-AllText:IPI00384369*%5D","IPI00384369")</f>
        <v>IPI00384369</v>
      </c>
      <c r="F716" s="47" t="str">
        <f>HYPERLINK("http://apropos.mcw.edu/ipi/IPI00384369","annotation link")</f>
        <v>annotation link</v>
      </c>
      <c r="G716" s="48" t="s">
        <v>4985</v>
      </c>
      <c r="H716" s="46" t="s">
        <v>4986</v>
      </c>
      <c r="I716" s="46" t="s">
        <v>4987</v>
      </c>
      <c r="J716" s="46" t="s">
        <v>4988</v>
      </c>
      <c r="K716" s="46" t="s">
        <v>4989</v>
      </c>
      <c r="L716" s="46" t="s">
        <v>1256</v>
      </c>
    </row>
    <row r="717" spans="1:12">
      <c r="A717" s="45">
        <v>639</v>
      </c>
      <c r="B717" s="46">
        <v>1</v>
      </c>
      <c r="C717" s="46">
        <v>1</v>
      </c>
      <c r="D717" s="46">
        <v>14.5</v>
      </c>
      <c r="E717" s="47" t="str">
        <f>HYPERLINK("http://srs.ebi.ac.uk/srs7bin/cgi-bin/wgetz?-id+m_RJ1KrMXG+-e+%5Bipi-AllText:IPI00642971*%5D","IPI00642971")</f>
        <v>IPI00642971</v>
      </c>
      <c r="F717" s="47" t="str">
        <f>HYPERLINK("http://apropos.mcw.edu/ipi/IPI00642971","annotation link")</f>
        <v>annotation link</v>
      </c>
      <c r="G717" s="48" t="s">
        <v>4990</v>
      </c>
      <c r="H717" s="46" t="s">
        <v>4991</v>
      </c>
      <c r="I717" s="46" t="s">
        <v>4992</v>
      </c>
      <c r="J717" s="46" t="s">
        <v>4993</v>
      </c>
      <c r="K717" s="46" t="s">
        <v>4994</v>
      </c>
      <c r="L717" s="46" t="s">
        <v>1256</v>
      </c>
    </row>
    <row r="718" spans="1:12">
      <c r="A718" s="45">
        <v>640</v>
      </c>
      <c r="B718" s="46">
        <v>1</v>
      </c>
      <c r="C718" s="46">
        <v>1</v>
      </c>
      <c r="D718" s="46">
        <v>13.5</v>
      </c>
      <c r="E718" s="47" t="str">
        <f>HYPERLINK("http://srs.ebi.ac.uk/srs7bin/cgi-bin/wgetz?-id+m_RJ1KrMXG+-e+%5Bipi-AllText:IPI00219813*%5D","IPI00219813")</f>
        <v>IPI00219813</v>
      </c>
      <c r="F718" s="47" t="str">
        <f>HYPERLINK("http://apropos.mcw.edu/ipi/IPI00219813","annotation link")</f>
        <v>annotation link</v>
      </c>
      <c r="G718" s="48" t="s">
        <v>4441</v>
      </c>
      <c r="H718" s="46" t="s">
        <v>4995</v>
      </c>
      <c r="I718" s="46" t="s">
        <v>4996</v>
      </c>
      <c r="J718" s="46" t="s">
        <v>4997</v>
      </c>
      <c r="K718" s="46" t="s">
        <v>4998</v>
      </c>
      <c r="L718" s="46" t="s">
        <v>1256</v>
      </c>
    </row>
    <row r="719" spans="1:12">
      <c r="A719" s="45">
        <v>641</v>
      </c>
      <c r="B719" s="46">
        <v>1</v>
      </c>
      <c r="C719" s="46">
        <v>1</v>
      </c>
      <c r="D719" s="46">
        <v>40.200000000000003</v>
      </c>
      <c r="E719" s="47" t="str">
        <f>HYPERLINK("http://srs.ebi.ac.uk/srs7bin/cgi-bin/wgetz?-id+m_RJ1KrMXG+-e+%5Bipi-AllText:IPI00645410*%5D","IPI00645410")</f>
        <v>IPI00645410</v>
      </c>
      <c r="F719" s="47" t="str">
        <f>HYPERLINK("http://apropos.mcw.edu/ipi/IPI00645410","annotation link")</f>
        <v>annotation link</v>
      </c>
      <c r="G719" s="48" t="s">
        <v>1550</v>
      </c>
      <c r="H719" s="46" t="s">
        <v>4999</v>
      </c>
      <c r="I719" s="46" t="s">
        <v>5000</v>
      </c>
      <c r="J719" s="46" t="s">
        <v>5001</v>
      </c>
      <c r="K719" s="46" t="s">
        <v>1256</v>
      </c>
      <c r="L719" s="46" t="s">
        <v>1256</v>
      </c>
    </row>
    <row r="720" spans="1:12">
      <c r="A720" s="45">
        <v>642</v>
      </c>
      <c r="B720" s="46">
        <v>1</v>
      </c>
      <c r="C720" s="46">
        <v>1</v>
      </c>
      <c r="D720" s="46">
        <v>8.6</v>
      </c>
      <c r="E720" s="47" t="str">
        <f>HYPERLINK("http://srs.ebi.ac.uk/srs7bin/cgi-bin/wgetz?-id+m_RJ1KrMXG+-e+%5Bipi-AllText:IPI00034006*%5D","IPI00034006")</f>
        <v>IPI00034006</v>
      </c>
      <c r="F720" s="47" t="str">
        <f>HYPERLINK("http://apropos.mcw.edu/ipi/IPI00034006","annotation link")</f>
        <v>annotation link</v>
      </c>
      <c r="G720" s="48" t="s">
        <v>5002</v>
      </c>
      <c r="H720" s="46" t="s">
        <v>5003</v>
      </c>
      <c r="I720" s="46" t="s">
        <v>5004</v>
      </c>
      <c r="J720" s="46" t="s">
        <v>5005</v>
      </c>
      <c r="K720" s="46" t="s">
        <v>5006</v>
      </c>
      <c r="L720" s="46" t="s">
        <v>5007</v>
      </c>
    </row>
    <row r="721" spans="1:12">
      <c r="A721" s="45">
        <v>643</v>
      </c>
      <c r="B721" s="46">
        <v>1</v>
      </c>
      <c r="C721" s="46">
        <v>1</v>
      </c>
      <c r="D721" s="46">
        <v>20.100000000000001</v>
      </c>
      <c r="E721" s="47" t="str">
        <f>HYPERLINK("http://srs.ebi.ac.uk/srs7bin/cgi-bin/wgetz?-id+m_RJ1KrMXG+-e+%5Bipi-AllText:IPI00025084*%5D","IPI00025084")</f>
        <v>IPI00025084</v>
      </c>
      <c r="F721" s="47" t="str">
        <f>HYPERLINK("http://apropos.mcw.edu/ipi/IPI00025084","annotation link")</f>
        <v>annotation link</v>
      </c>
      <c r="G721" s="48" t="s">
        <v>5008</v>
      </c>
      <c r="H721" s="46" t="s">
        <v>5009</v>
      </c>
      <c r="I721" s="46" t="s">
        <v>5010</v>
      </c>
      <c r="J721" s="46" t="s">
        <v>5011</v>
      </c>
      <c r="K721" s="46" t="s">
        <v>5012</v>
      </c>
      <c r="L721" s="46" t="s">
        <v>5013</v>
      </c>
    </row>
    <row r="722" spans="1:12">
      <c r="A722" s="45">
        <v>644</v>
      </c>
      <c r="B722" s="46">
        <v>1</v>
      </c>
      <c r="C722" s="46">
        <v>1</v>
      </c>
      <c r="D722" s="46">
        <v>5</v>
      </c>
      <c r="E722" s="47" t="str">
        <f>HYPERLINK("http://srs.ebi.ac.uk/srs7bin/cgi-bin/wgetz?-id+m_RJ1KrMXG+-e+%5Bipi-AllText:IPI00514897*%5D","IPI00514897")</f>
        <v>IPI00514897</v>
      </c>
      <c r="F722" s="47" t="str">
        <f>HYPERLINK("http://apropos.mcw.edu/ipi/IPI00514897","annotation link")</f>
        <v>annotation link</v>
      </c>
      <c r="G722" s="48" t="s">
        <v>5014</v>
      </c>
      <c r="H722" s="46" t="s">
        <v>5015</v>
      </c>
      <c r="I722" s="46" t="s">
        <v>5016</v>
      </c>
      <c r="J722" s="46" t="s">
        <v>5017</v>
      </c>
      <c r="K722" s="46" t="s">
        <v>1256</v>
      </c>
      <c r="L722" s="46" t="s">
        <v>5018</v>
      </c>
    </row>
    <row r="723" spans="1:12">
      <c r="A723" s="45">
        <v>645</v>
      </c>
      <c r="B723" s="46">
        <v>1</v>
      </c>
      <c r="C723" s="46">
        <v>1</v>
      </c>
      <c r="D723" s="46">
        <v>8.9</v>
      </c>
      <c r="E723" s="47" t="str">
        <f>HYPERLINK("http://srs.ebi.ac.uk/srs7bin/cgi-bin/wgetz?-id+m_RJ1KrMXG+-e+%5Bipi-AllText:IPI00030781*%5D","IPI00030781")</f>
        <v>IPI00030781</v>
      </c>
      <c r="F723" s="47" t="str">
        <f>HYPERLINK("http://apropos.mcw.edu/ipi/IPI00030781","annotation link")</f>
        <v>annotation link</v>
      </c>
      <c r="G723" s="48" t="s">
        <v>5019</v>
      </c>
      <c r="H723" s="46" t="s">
        <v>5020</v>
      </c>
      <c r="I723" s="46" t="s">
        <v>5021</v>
      </c>
      <c r="J723" s="46" t="s">
        <v>5022</v>
      </c>
      <c r="K723" s="46" t="s">
        <v>5023</v>
      </c>
      <c r="L723" s="46" t="s">
        <v>1256</v>
      </c>
    </row>
    <row r="724" spans="1:12">
      <c r="A724" s="45">
        <v>646</v>
      </c>
      <c r="B724" s="46">
        <v>1</v>
      </c>
      <c r="C724" s="46">
        <v>1</v>
      </c>
      <c r="D724" s="46">
        <v>25.9</v>
      </c>
      <c r="E724" s="47" t="str">
        <f>HYPERLINK("http://srs.ebi.ac.uk/srs7bin/cgi-bin/wgetz?-id+m_RJ1KrMXG+-e+%5Bipi-AllText:IPI00020510*%5D","IPI00020510")</f>
        <v>IPI00020510</v>
      </c>
      <c r="F724" s="47" t="str">
        <f>HYPERLINK("http://apropos.mcw.edu/ipi/IPI00020510","annotation link")</f>
        <v>annotation link</v>
      </c>
      <c r="G724" s="48" t="s">
        <v>5024</v>
      </c>
      <c r="H724" s="46" t="s">
        <v>5025</v>
      </c>
      <c r="I724" s="46" t="s">
        <v>5026</v>
      </c>
      <c r="J724" s="46" t="s">
        <v>5027</v>
      </c>
      <c r="K724" s="46" t="s">
        <v>5028</v>
      </c>
      <c r="L724" s="46" t="s">
        <v>5029</v>
      </c>
    </row>
    <row r="725" spans="1:12">
      <c r="A725" s="45">
        <v>647</v>
      </c>
      <c r="B725" s="46">
        <v>1</v>
      </c>
      <c r="C725" s="46">
        <v>1</v>
      </c>
      <c r="D725" s="46">
        <v>23</v>
      </c>
      <c r="E725" s="47" t="str">
        <f>HYPERLINK("http://srs.ebi.ac.uk/srs7bin/cgi-bin/wgetz?-id+m_RJ1KrMXG+-e+%5Bipi-AllText:IPI00028091*%5D","IPI00028091")</f>
        <v>IPI00028091</v>
      </c>
      <c r="F725" s="47" t="str">
        <f>HYPERLINK("http://apropos.mcw.edu/ipi/IPI00028091","annotation link")</f>
        <v>annotation link</v>
      </c>
      <c r="G725" s="48" t="s">
        <v>5030</v>
      </c>
      <c r="H725" s="46" t="s">
        <v>5031</v>
      </c>
      <c r="I725" s="46" t="s">
        <v>5032</v>
      </c>
      <c r="J725" s="46" t="s">
        <v>5033</v>
      </c>
      <c r="K725" s="46" t="s">
        <v>5034</v>
      </c>
      <c r="L725" s="46" t="s">
        <v>5035</v>
      </c>
    </row>
    <row r="726" spans="1:12">
      <c r="A726" s="45">
        <v>648</v>
      </c>
      <c r="B726" s="46">
        <v>1</v>
      </c>
      <c r="C726" s="46">
        <v>1</v>
      </c>
      <c r="D726" s="46">
        <v>4.5</v>
      </c>
      <c r="E726" s="47" t="str">
        <f>HYPERLINK("http://srs.ebi.ac.uk/srs7bin/cgi-bin/wgetz?-id+m_RJ1KrMXG+-e+%5Bipi-AllText:IPI00023217*%5D","IPI00023217")</f>
        <v>IPI00023217</v>
      </c>
      <c r="F726" s="47" t="str">
        <f>HYPERLINK("http://apropos.mcw.edu/ipi/IPI00023217","annotation link")</f>
        <v>annotation link</v>
      </c>
      <c r="G726" s="48" t="s">
        <v>5036</v>
      </c>
      <c r="H726" s="46" t="s">
        <v>5037</v>
      </c>
      <c r="I726" s="46" t="s">
        <v>5038</v>
      </c>
      <c r="J726" s="46" t="s">
        <v>5039</v>
      </c>
      <c r="K726" s="46" t="s">
        <v>5040</v>
      </c>
      <c r="L726" s="46" t="s">
        <v>1256</v>
      </c>
    </row>
    <row r="727" spans="1:12">
      <c r="A727" s="45">
        <v>649</v>
      </c>
      <c r="B727" s="46">
        <v>1</v>
      </c>
      <c r="C727" s="46">
        <v>1</v>
      </c>
      <c r="D727" s="46">
        <v>18.399999999999999</v>
      </c>
      <c r="E727" s="47" t="str">
        <f>HYPERLINK("http://srs.ebi.ac.uk/srs7bin/cgi-bin/wgetz?-id+m_RJ1KrMXG+-e+%5Bipi-AllText:IPI00292646*%5D","IPI00292646")</f>
        <v>IPI00292646</v>
      </c>
      <c r="F727" s="47" t="str">
        <f>HYPERLINK("http://apropos.mcw.edu/ipi/IPI00292646","annotation link")</f>
        <v>annotation link</v>
      </c>
      <c r="G727" s="48" t="s">
        <v>5041</v>
      </c>
      <c r="H727" s="46" t="s">
        <v>5042</v>
      </c>
      <c r="I727" s="46" t="s">
        <v>5043</v>
      </c>
      <c r="J727" s="46" t="s">
        <v>5044</v>
      </c>
      <c r="K727" s="46" t="s">
        <v>5045</v>
      </c>
      <c r="L727" s="46" t="s">
        <v>1256</v>
      </c>
    </row>
    <row r="728" spans="1:12">
      <c r="A728" s="45">
        <v>650</v>
      </c>
      <c r="B728" s="46">
        <v>1</v>
      </c>
      <c r="C728" s="46">
        <v>1</v>
      </c>
      <c r="D728" s="46">
        <v>32.799999999999997</v>
      </c>
      <c r="E728" s="47" t="str">
        <f>HYPERLINK("http://srs.ebi.ac.uk/srs7bin/cgi-bin/wgetz?-id+m_RJ1KrMXG+-e+%5Bipi-AllText:IPI00815735*%5D","IPI00815735")</f>
        <v>IPI00815735</v>
      </c>
      <c r="F728" s="47" t="str">
        <f>HYPERLINK("http://apropos.mcw.edu/ipi/IPI00815735","annotation link")</f>
        <v>annotation link</v>
      </c>
      <c r="G728" s="48" t="s">
        <v>5046</v>
      </c>
      <c r="H728" s="46" t="s">
        <v>5047</v>
      </c>
      <c r="I728" s="46" t="s">
        <v>5048</v>
      </c>
      <c r="J728" s="46" t="s">
        <v>5049</v>
      </c>
      <c r="K728" s="46" t="s">
        <v>5050</v>
      </c>
      <c r="L728" s="46" t="s">
        <v>5051</v>
      </c>
    </row>
    <row r="729" spans="1:12">
      <c r="A729" s="45">
        <v>651</v>
      </c>
      <c r="B729" s="46">
        <v>1</v>
      </c>
      <c r="C729" s="46">
        <v>1</v>
      </c>
      <c r="D729" s="46">
        <v>7.3</v>
      </c>
      <c r="E729" s="47" t="str">
        <f>HYPERLINK("http://srs.ebi.ac.uk/srs7bin/cgi-bin/wgetz?-id+m_RJ1KrMXG+-e+%5Bipi-AllText:IPI00554590*%5D","IPI00554590")</f>
        <v>IPI00554590</v>
      </c>
      <c r="F729" s="47" t="str">
        <f>HYPERLINK("http://apropos.mcw.edu/ipi/IPI00554590","annotation link")</f>
        <v>annotation link</v>
      </c>
      <c r="G729" s="48" t="s">
        <v>5052</v>
      </c>
      <c r="H729" s="46" t="s">
        <v>5053</v>
      </c>
      <c r="I729" s="46" t="s">
        <v>5054</v>
      </c>
      <c r="J729" s="46" t="s">
        <v>5055</v>
      </c>
      <c r="K729" s="46" t="s">
        <v>5056</v>
      </c>
      <c r="L729" s="46" t="s">
        <v>1256</v>
      </c>
    </row>
    <row r="730" spans="1:12">
      <c r="A730" s="45">
        <v>652</v>
      </c>
      <c r="B730" s="46">
        <v>1</v>
      </c>
      <c r="C730" s="46">
        <v>1</v>
      </c>
      <c r="D730" s="46">
        <v>7.6</v>
      </c>
      <c r="E730" s="47" t="str">
        <f>HYPERLINK("http://srs.ebi.ac.uk/srs7bin/cgi-bin/wgetz?-id+m_RJ1KrMXG+-e+%5Bipi-AllText:IPI00787414*%5D","IPI00787414")</f>
        <v>IPI00787414</v>
      </c>
      <c r="F730" s="47" t="str">
        <f>HYPERLINK("http://apropos.mcw.edu/ipi/IPI00787414","annotation link")</f>
        <v>annotation link</v>
      </c>
      <c r="G730" s="48" t="s">
        <v>5057</v>
      </c>
      <c r="H730" s="46" t="s">
        <v>5058</v>
      </c>
      <c r="I730" s="46" t="s">
        <v>5059</v>
      </c>
      <c r="J730" s="46" t="s">
        <v>5060</v>
      </c>
      <c r="K730" s="46" t="s">
        <v>1256</v>
      </c>
      <c r="L730" s="46" t="s">
        <v>5061</v>
      </c>
    </row>
    <row r="731" spans="1:12">
      <c r="A731" s="45">
        <v>653</v>
      </c>
      <c r="B731" s="46">
        <v>1</v>
      </c>
      <c r="C731" s="46">
        <v>1</v>
      </c>
      <c r="D731" s="46">
        <v>49.6</v>
      </c>
      <c r="E731" s="47" t="str">
        <f>HYPERLINK("http://srs.ebi.ac.uk/srs7bin/cgi-bin/wgetz?-id+m_RJ1KrMXG+-e+%5Bipi-AllText:IPI00219953*%5D","IPI00219953")</f>
        <v>IPI00219953</v>
      </c>
      <c r="F731" s="47" t="str">
        <f>HYPERLINK("http://apropos.mcw.edu/ipi/IPI00219953","annotation link")</f>
        <v>annotation link</v>
      </c>
      <c r="G731" s="48" t="s">
        <v>5062</v>
      </c>
      <c r="H731" s="46" t="s">
        <v>5063</v>
      </c>
      <c r="I731" s="46" t="s">
        <v>5064</v>
      </c>
      <c r="J731" s="46" t="s">
        <v>5065</v>
      </c>
      <c r="K731" s="46" t="s">
        <v>1256</v>
      </c>
      <c r="L731" s="46" t="s">
        <v>5066</v>
      </c>
    </row>
    <row r="732" spans="1:12">
      <c r="A732" s="45">
        <v>654</v>
      </c>
      <c r="B732" s="46">
        <v>1</v>
      </c>
      <c r="C732" s="46">
        <v>1</v>
      </c>
      <c r="D732" s="46">
        <v>9.5</v>
      </c>
      <c r="E732" s="47" t="str">
        <f>HYPERLINK("http://srs.ebi.ac.uk/srs7bin/cgi-bin/wgetz?-id+m_RJ1KrMXG+-e+%5Bipi-AllText:IPI00328867*%5D","IPI00328867")</f>
        <v>IPI00328867</v>
      </c>
      <c r="F732" s="47" t="str">
        <f>HYPERLINK("http://apropos.mcw.edu/ipi/IPI00328867","annotation link")</f>
        <v>annotation link</v>
      </c>
      <c r="G732" s="48" t="s">
        <v>5067</v>
      </c>
      <c r="H732" s="46" t="s">
        <v>5068</v>
      </c>
      <c r="I732" s="46" t="s">
        <v>5069</v>
      </c>
      <c r="J732" s="46" t="s">
        <v>5070</v>
      </c>
      <c r="K732" s="46" t="s">
        <v>5071</v>
      </c>
      <c r="L732" s="46" t="s">
        <v>1256</v>
      </c>
    </row>
    <row r="733" spans="1:12">
      <c r="A733" s="45">
        <v>655</v>
      </c>
      <c r="B733" s="46">
        <v>1</v>
      </c>
      <c r="C733" s="46">
        <v>1</v>
      </c>
      <c r="D733" s="46">
        <v>4.3</v>
      </c>
      <c r="E733" s="47" t="str">
        <f>HYPERLINK("http://srs.ebi.ac.uk/srs7bin/cgi-bin/wgetz?-id+m_RJ1KrMXG+-e+%5Bipi-AllText:IPI00410210*%5D","IPI00410210")</f>
        <v>IPI00410210</v>
      </c>
      <c r="F733" s="47" t="str">
        <f>HYPERLINK("http://apropos.mcw.edu/ipi/IPI00410210","annotation link")</f>
        <v>annotation link</v>
      </c>
      <c r="G733" s="48" t="s">
        <v>5072</v>
      </c>
      <c r="H733" s="46" t="s">
        <v>5073</v>
      </c>
      <c r="I733" s="46" t="s">
        <v>5074</v>
      </c>
      <c r="J733" s="46" t="s">
        <v>5075</v>
      </c>
      <c r="K733" s="46" t="s">
        <v>1256</v>
      </c>
      <c r="L733" s="46" t="s">
        <v>1256</v>
      </c>
    </row>
    <row r="734" spans="1:12">
      <c r="A734" s="45">
        <v>656</v>
      </c>
      <c r="B734" s="46">
        <v>1</v>
      </c>
      <c r="C734" s="46">
        <v>1</v>
      </c>
      <c r="D734" s="46">
        <v>15.5</v>
      </c>
      <c r="E734" s="47" t="str">
        <f>HYPERLINK("http://srs.ebi.ac.uk/srs7bin/cgi-bin/wgetz?-id+m_RJ1KrMXG+-e+%5Bipi-AllText:IPI00008552*%5D","IPI00008552")</f>
        <v>IPI00008552</v>
      </c>
      <c r="F734" s="47" t="str">
        <f>HYPERLINK("http://apropos.mcw.edu/ipi/IPI00008552","annotation link")</f>
        <v>annotation link</v>
      </c>
      <c r="G734" s="48" t="s">
        <v>5076</v>
      </c>
      <c r="H734" s="46" t="s">
        <v>5077</v>
      </c>
      <c r="I734" s="46" t="s">
        <v>5078</v>
      </c>
      <c r="J734" s="46" t="s">
        <v>5079</v>
      </c>
      <c r="K734" s="46" t="s">
        <v>5080</v>
      </c>
      <c r="L734" s="46" t="s">
        <v>5081</v>
      </c>
    </row>
    <row r="735" spans="1:12">
      <c r="A735" s="45">
        <v>657</v>
      </c>
      <c r="B735" s="46">
        <v>1</v>
      </c>
      <c r="C735" s="46">
        <v>1</v>
      </c>
      <c r="D735" s="46">
        <v>37.299999999999997</v>
      </c>
      <c r="E735" s="47" t="str">
        <f>HYPERLINK("http://srs.ebi.ac.uk/srs7bin/cgi-bin/wgetz?-id+m_RJ1KrMXG+-e+%5Bipi-AllText:IPI00007834*%5D","IPI00007834")</f>
        <v>IPI00007834</v>
      </c>
      <c r="F735" s="47" t="str">
        <f>HYPERLINK("http://apropos.mcw.edu/ipi/IPI00007834","annotation link")</f>
        <v>annotation link</v>
      </c>
      <c r="G735" s="48" t="s">
        <v>5082</v>
      </c>
      <c r="H735" s="46" t="s">
        <v>5083</v>
      </c>
      <c r="I735" s="46" t="s">
        <v>5084</v>
      </c>
      <c r="J735" s="46" t="s">
        <v>5085</v>
      </c>
      <c r="K735" s="46" t="s">
        <v>5086</v>
      </c>
      <c r="L735" s="46" t="s">
        <v>1256</v>
      </c>
    </row>
    <row r="736" spans="1:12">
      <c r="A736" s="45">
        <v>658</v>
      </c>
      <c r="B736" s="46">
        <v>1</v>
      </c>
      <c r="C736" s="46">
        <v>1</v>
      </c>
      <c r="D736" s="46">
        <v>30.4</v>
      </c>
      <c r="E736" s="47" t="str">
        <f>HYPERLINK("http://srs.ebi.ac.uk/srs7bin/cgi-bin/wgetz?-id+m_RJ1KrMXG+-e+%5Bipi-AllText:IPI00300341*%5D","IPI00300341")</f>
        <v>IPI00300341</v>
      </c>
      <c r="F736" s="47" t="str">
        <f>HYPERLINK("http://apropos.mcw.edu/ipi/IPI00300341","annotation link")</f>
        <v>annotation link</v>
      </c>
      <c r="G736" s="48" t="s">
        <v>5087</v>
      </c>
      <c r="H736" s="46" t="s">
        <v>5088</v>
      </c>
      <c r="I736" s="46" t="s">
        <v>5089</v>
      </c>
      <c r="J736" s="46" t="s">
        <v>5090</v>
      </c>
      <c r="K736" s="46" t="s">
        <v>1256</v>
      </c>
      <c r="L736" s="46" t="s">
        <v>5091</v>
      </c>
    </row>
    <row r="737" spans="1:12">
      <c r="A737" s="45">
        <v>659</v>
      </c>
      <c r="B737" s="46">
        <v>1</v>
      </c>
      <c r="C737" s="46">
        <v>1</v>
      </c>
      <c r="D737" s="46">
        <v>7.8</v>
      </c>
      <c r="E737" s="47" t="str">
        <f>HYPERLINK("http://srs.ebi.ac.uk/srs7bin/cgi-bin/wgetz?-id+m_RJ1KrMXG+-e+%5Bipi-AllText:IPI00032995*%5D","IPI00032995")</f>
        <v>IPI00032995</v>
      </c>
      <c r="F737" s="47" t="str">
        <f>HYPERLINK("http://apropos.mcw.edu/ipi/IPI00032995","annotation link")</f>
        <v>annotation link</v>
      </c>
      <c r="G737" s="48" t="s">
        <v>5092</v>
      </c>
      <c r="H737" s="46" t="s">
        <v>5093</v>
      </c>
      <c r="I737" s="46" t="s">
        <v>5094</v>
      </c>
      <c r="J737" s="46" t="s">
        <v>5095</v>
      </c>
      <c r="K737" s="46" t="s">
        <v>5096</v>
      </c>
      <c r="L737" s="46" t="s">
        <v>5097</v>
      </c>
    </row>
    <row r="738" spans="1:12">
      <c r="A738" s="45">
        <v>660</v>
      </c>
      <c r="B738" s="46">
        <v>1</v>
      </c>
      <c r="C738" s="46">
        <v>1</v>
      </c>
      <c r="D738" s="46">
        <v>7.8</v>
      </c>
      <c r="E738" s="47" t="str">
        <f>HYPERLINK("http://srs.ebi.ac.uk/srs7bin/cgi-bin/wgetz?-id+m_RJ1KrMXG+-e+%5Bipi-AllText:IPI00395561*%5D","IPI00395561")</f>
        <v>IPI00395561</v>
      </c>
      <c r="F738" s="47" t="str">
        <f>HYPERLINK("http://apropos.mcw.edu/ipi/IPI00395561","annotation link")</f>
        <v>annotation link</v>
      </c>
      <c r="G738" s="48" t="s">
        <v>5098</v>
      </c>
      <c r="H738" s="46" t="s">
        <v>5099</v>
      </c>
      <c r="I738" s="46" t="s">
        <v>5100</v>
      </c>
      <c r="J738" s="46" t="s">
        <v>5101</v>
      </c>
      <c r="K738" s="46" t="s">
        <v>5102</v>
      </c>
      <c r="L738" s="46" t="s">
        <v>1256</v>
      </c>
    </row>
    <row r="739" spans="1:12">
      <c r="A739" s="45">
        <v>661</v>
      </c>
      <c r="B739" s="46">
        <v>1</v>
      </c>
      <c r="C739" s="46">
        <v>1</v>
      </c>
      <c r="D739" s="46">
        <v>50.7</v>
      </c>
      <c r="E739" s="47" t="str">
        <f>HYPERLINK("http://srs.ebi.ac.uk/srs7bin/cgi-bin/wgetz?-id+m_RJ1KrMXG+-e+%5Bipi-AllText:IPI00874051*%5D","IPI00874051")</f>
        <v>IPI00874051</v>
      </c>
      <c r="F739" s="47" t="str">
        <f>HYPERLINK("http://apropos.mcw.edu/ipi/IPI00874051","annotation link")</f>
        <v>annotation link</v>
      </c>
      <c r="G739" s="48" t="s">
        <v>5103</v>
      </c>
      <c r="H739" s="46" t="s">
        <v>5104</v>
      </c>
      <c r="I739" s="46" t="s">
        <v>5105</v>
      </c>
      <c r="J739" s="46" t="s">
        <v>5106</v>
      </c>
      <c r="K739" s="46" t="s">
        <v>5107</v>
      </c>
      <c r="L739" s="46" t="s">
        <v>5108</v>
      </c>
    </row>
    <row r="740" spans="1:12">
      <c r="A740" s="45">
        <v>662</v>
      </c>
      <c r="B740" s="46">
        <v>1</v>
      </c>
      <c r="C740" s="46">
        <v>1</v>
      </c>
      <c r="D740" s="46">
        <v>55.7</v>
      </c>
      <c r="E740" s="47" t="str">
        <f>HYPERLINK("http://srs.ebi.ac.uk/srs7bin/cgi-bin/wgetz?-id+m_RJ1KrMXG+-e+%5Bipi-AllText:IPI00008529*%5D","IPI00008529")</f>
        <v>IPI00008529</v>
      </c>
      <c r="F740" s="47" t="str">
        <f>HYPERLINK("http://apropos.mcw.edu/ipi/IPI00008529","annotation link")</f>
        <v>annotation link</v>
      </c>
      <c r="G740" s="48" t="s">
        <v>5109</v>
      </c>
      <c r="H740" s="46" t="s">
        <v>5110</v>
      </c>
      <c r="I740" s="46" t="s">
        <v>5111</v>
      </c>
      <c r="J740" s="46" t="s">
        <v>5112</v>
      </c>
      <c r="K740" s="46" t="s">
        <v>5113</v>
      </c>
      <c r="L740" s="46" t="s">
        <v>5114</v>
      </c>
    </row>
    <row r="741" spans="1:12">
      <c r="A741" s="45">
        <v>663</v>
      </c>
      <c r="B741" s="46">
        <v>1</v>
      </c>
      <c r="C741" s="46">
        <v>1</v>
      </c>
      <c r="D741" s="46">
        <v>25.7</v>
      </c>
      <c r="E741" s="47" t="str">
        <f>HYPERLINK("http://srs.ebi.ac.uk/srs7bin/cgi-bin/wgetz?-id+m_RJ1KrMXG+-e+%5Bipi-AllText:IPI00019355*%5D","IPI00019355")</f>
        <v>IPI00019355</v>
      </c>
      <c r="F741" s="47" t="str">
        <f>HYPERLINK("http://apropos.mcw.edu/ipi/IPI00019355","annotation link")</f>
        <v>annotation link</v>
      </c>
      <c r="G741" s="48" t="s">
        <v>5115</v>
      </c>
      <c r="H741" s="46" t="s">
        <v>5116</v>
      </c>
      <c r="I741" s="46" t="s">
        <v>5117</v>
      </c>
      <c r="J741" s="46" t="s">
        <v>5118</v>
      </c>
      <c r="K741" s="46" t="s">
        <v>5119</v>
      </c>
      <c r="L741" s="46" t="s">
        <v>5120</v>
      </c>
    </row>
    <row r="742" spans="1:12">
      <c r="A742" s="45">
        <v>664</v>
      </c>
      <c r="B742" s="46">
        <v>1</v>
      </c>
      <c r="C742" s="46">
        <v>1</v>
      </c>
      <c r="D742" s="46">
        <v>5.9</v>
      </c>
      <c r="E742" s="47" t="str">
        <f>HYPERLINK("http://srs.ebi.ac.uk/srs7bin/cgi-bin/wgetz?-id+m_RJ1KrMXG+-e+%5Bipi-AllText:IPI00640908*%5D","IPI00640908")</f>
        <v>IPI00640908</v>
      </c>
      <c r="F742" s="47" t="str">
        <f>HYPERLINK("http://apropos.mcw.edu/ipi/IPI00640908","annotation link")</f>
        <v>annotation link</v>
      </c>
      <c r="G742" s="48" t="s">
        <v>5121</v>
      </c>
      <c r="H742" s="46" t="s">
        <v>5122</v>
      </c>
      <c r="I742" s="46" t="s">
        <v>5123</v>
      </c>
      <c r="J742" s="46" t="s">
        <v>5124</v>
      </c>
      <c r="K742" s="46" t="s">
        <v>5125</v>
      </c>
      <c r="L742" s="46" t="s">
        <v>1256</v>
      </c>
    </row>
    <row r="743" spans="1:12">
      <c r="A743" s="45">
        <v>665</v>
      </c>
      <c r="B743" s="46">
        <v>1</v>
      </c>
      <c r="C743" s="46">
        <v>1</v>
      </c>
      <c r="D743" s="46">
        <v>4.5999999999999996</v>
      </c>
      <c r="E743" s="47" t="str">
        <f>HYPERLINK("http://srs.ebi.ac.uk/srs7bin/cgi-bin/wgetz?-id+m_RJ1KrMXG+-e+%5Bipi-AllText:IPI00644576*%5D","IPI00644576")</f>
        <v>IPI00644576</v>
      </c>
      <c r="F743" s="47" t="str">
        <f>HYPERLINK("http://apropos.mcw.edu/ipi/IPI00644576","annotation link")</f>
        <v>annotation link</v>
      </c>
      <c r="G743" s="48" t="s">
        <v>5126</v>
      </c>
      <c r="H743" s="46" t="s">
        <v>5127</v>
      </c>
      <c r="I743" s="46" t="s">
        <v>5128</v>
      </c>
      <c r="J743" s="46" t="s">
        <v>5129</v>
      </c>
      <c r="K743" s="46" t="s">
        <v>5130</v>
      </c>
      <c r="L743" s="46" t="s">
        <v>5131</v>
      </c>
    </row>
    <row r="744" spans="1:12">
      <c r="A744" s="45">
        <v>666</v>
      </c>
      <c r="B744" s="46">
        <v>1</v>
      </c>
      <c r="C744" s="46">
        <v>1</v>
      </c>
      <c r="D744" s="46">
        <v>38.799999999999997</v>
      </c>
      <c r="E744" s="47" t="str">
        <f>HYPERLINK("http://srs.ebi.ac.uk/srs7bin/cgi-bin/wgetz?-id+m_RJ1KrMXG+-e+%5Bipi-AllText:IPI00816229*%5D","IPI00816229")</f>
        <v>IPI00816229</v>
      </c>
      <c r="F744" s="47" t="str">
        <f>HYPERLINK("http://apropos.mcw.edu/ipi/IPI00816229","annotation link")</f>
        <v>annotation link</v>
      </c>
      <c r="G744" s="48" t="s">
        <v>5132</v>
      </c>
      <c r="H744" s="46" t="s">
        <v>5133</v>
      </c>
      <c r="I744" s="46" t="s">
        <v>5134</v>
      </c>
      <c r="J744" s="46" t="s">
        <v>1256</v>
      </c>
      <c r="K744" s="46" t="s">
        <v>5135</v>
      </c>
      <c r="L744" s="46" t="s">
        <v>1256</v>
      </c>
    </row>
    <row r="745" spans="1:12">
      <c r="A745" s="45">
        <v>667</v>
      </c>
      <c r="B745" s="46">
        <v>1</v>
      </c>
      <c r="C745" s="46">
        <v>1</v>
      </c>
      <c r="D745" s="46">
        <v>9.6999999999999993</v>
      </c>
      <c r="E745" s="47" t="str">
        <f>HYPERLINK("http://srs.ebi.ac.uk/srs7bin/cgi-bin/wgetz?-id+m_RJ1KrMXG+-e+%5Bipi-AllText:IPI00031583*%5D","IPI00031583")</f>
        <v>IPI00031583</v>
      </c>
      <c r="F745" s="47" t="str">
        <f>HYPERLINK("http://apropos.mcw.edu/ipi/IPI00031583","annotation link")</f>
        <v>annotation link</v>
      </c>
      <c r="G745" s="48" t="s">
        <v>5136</v>
      </c>
      <c r="H745" s="46" t="s">
        <v>5137</v>
      </c>
      <c r="I745" s="46" t="s">
        <v>5138</v>
      </c>
      <c r="J745" s="46" t="s">
        <v>5139</v>
      </c>
      <c r="K745" s="46" t="s">
        <v>5140</v>
      </c>
      <c r="L745" s="46" t="s">
        <v>5141</v>
      </c>
    </row>
    <row r="746" spans="1:12">
      <c r="A746" s="45">
        <v>668</v>
      </c>
      <c r="B746" s="46">
        <v>1</v>
      </c>
      <c r="C746" s="46">
        <v>1</v>
      </c>
      <c r="D746" s="46">
        <v>6.2</v>
      </c>
      <c r="E746" s="47" t="str">
        <f>HYPERLINK("http://srs.ebi.ac.uk/srs7bin/cgi-bin/wgetz?-id+m_RJ1KrMXG+-e+%5Bipi-AllText:IPI00553067*%5D","IPI00553067")</f>
        <v>IPI00553067</v>
      </c>
      <c r="F746" s="47" t="str">
        <f>HYPERLINK("http://apropos.mcw.edu/ipi/IPI00553067","annotation link")</f>
        <v>annotation link</v>
      </c>
      <c r="G746" s="48" t="s">
        <v>5142</v>
      </c>
      <c r="H746" s="46" t="s">
        <v>5143</v>
      </c>
      <c r="I746" s="46" t="s">
        <v>5144</v>
      </c>
      <c r="J746" s="46" t="s">
        <v>5145</v>
      </c>
      <c r="K746" s="46" t="s">
        <v>5146</v>
      </c>
      <c r="L746" s="46" t="s">
        <v>1256</v>
      </c>
    </row>
    <row r="747" spans="1:12">
      <c r="A747" s="45">
        <v>669</v>
      </c>
      <c r="B747" s="46">
        <v>1</v>
      </c>
      <c r="C747" s="46">
        <v>1</v>
      </c>
      <c r="D747" s="46">
        <v>33.799999999999997</v>
      </c>
      <c r="E747" s="47" t="str">
        <f>HYPERLINK("http://srs.ebi.ac.uk/srs7bin/cgi-bin/wgetz?-id+m_RJ1KrMXG+-e+%5Bipi-AllText:IPI00333763*%5D","IPI00333763")</f>
        <v>IPI00333763</v>
      </c>
      <c r="F747" s="47" t="str">
        <f>HYPERLINK("http://apropos.mcw.edu/ipi/IPI00333763","annotation link")</f>
        <v>annotation link</v>
      </c>
      <c r="G747" s="48" t="s">
        <v>5147</v>
      </c>
      <c r="H747" s="46" t="s">
        <v>5148</v>
      </c>
      <c r="I747" s="46" t="s">
        <v>5149</v>
      </c>
      <c r="J747" s="46" t="s">
        <v>5150</v>
      </c>
      <c r="K747" s="46" t="s">
        <v>5151</v>
      </c>
      <c r="L747" s="46" t="s">
        <v>5152</v>
      </c>
    </row>
    <row r="748" spans="1:12">
      <c r="A748" s="45">
        <v>670</v>
      </c>
      <c r="B748" s="46">
        <v>1</v>
      </c>
      <c r="C748" s="46">
        <v>1</v>
      </c>
      <c r="D748" s="46">
        <v>16.899999999999999</v>
      </c>
      <c r="E748" s="47" t="str">
        <f>HYPERLINK("http://srs.ebi.ac.uk/srs7bin/cgi-bin/wgetz?-id+m_RJ1KrMXG+-e+%5Bipi-AllText:IPI00890712*%5D","IPI00890712")</f>
        <v>IPI00890712</v>
      </c>
      <c r="F748" s="47" t="str">
        <f>HYPERLINK("http://apropos.mcw.edu/ipi/IPI00890712","annotation link")</f>
        <v>annotation link</v>
      </c>
      <c r="G748" s="48" t="s">
        <v>1994</v>
      </c>
      <c r="H748" s="46" t="s">
        <v>5153</v>
      </c>
      <c r="I748" s="46" t="s">
        <v>5154</v>
      </c>
      <c r="J748" s="46" t="s">
        <v>1256</v>
      </c>
      <c r="K748" s="46" t="s">
        <v>5155</v>
      </c>
      <c r="L748" s="46" t="s">
        <v>1256</v>
      </c>
    </row>
    <row r="749" spans="1:12">
      <c r="A749" s="45">
        <v>671</v>
      </c>
      <c r="B749" s="46">
        <v>1</v>
      </c>
      <c r="C749" s="46">
        <v>1</v>
      </c>
      <c r="D749" s="46">
        <v>10.7</v>
      </c>
      <c r="E749" s="47" t="str">
        <f>HYPERLINK("http://srs.ebi.ac.uk/srs7bin/cgi-bin/wgetz?-id+m_RJ1KrMXG+-e+%5Bipi-AllText:IPI00647465*%5D","IPI00647465")</f>
        <v>IPI00647465</v>
      </c>
      <c r="F749" s="47" t="str">
        <f>HYPERLINK("http://apropos.mcw.edu/ipi/IPI00647465","annotation link")</f>
        <v>annotation link</v>
      </c>
      <c r="G749" s="48" t="s">
        <v>5156</v>
      </c>
      <c r="H749" s="46" t="s">
        <v>5157</v>
      </c>
      <c r="I749" s="46" t="s">
        <v>5158</v>
      </c>
      <c r="J749" s="46" t="s">
        <v>5159</v>
      </c>
      <c r="K749" s="46" t="s">
        <v>5160</v>
      </c>
      <c r="L749" s="46" t="s">
        <v>5161</v>
      </c>
    </row>
    <row r="750" spans="1:12">
      <c r="A750" s="45">
        <v>672</v>
      </c>
      <c r="B750" s="46">
        <v>1</v>
      </c>
      <c r="C750" s="46">
        <v>1</v>
      </c>
      <c r="D750" s="46">
        <v>12.9</v>
      </c>
      <c r="E750" s="47" t="str">
        <f>HYPERLINK("http://srs.ebi.ac.uk/srs7bin/cgi-bin/wgetz?-id+m_RJ1KrMXG+-e+%5Bipi-AllText:IPI00016077*%5D","IPI00016077")</f>
        <v>IPI00016077</v>
      </c>
      <c r="F750" s="47" t="str">
        <f>HYPERLINK("http://apropos.mcw.edu/ipi/IPI00016077","annotation link")</f>
        <v>annotation link</v>
      </c>
      <c r="G750" s="48" t="s">
        <v>5162</v>
      </c>
      <c r="H750" s="46" t="s">
        <v>5163</v>
      </c>
      <c r="I750" s="46" t="s">
        <v>5164</v>
      </c>
      <c r="J750" s="46" t="s">
        <v>5165</v>
      </c>
      <c r="K750" s="46" t="s">
        <v>5166</v>
      </c>
      <c r="L750" s="46" t="s">
        <v>5167</v>
      </c>
    </row>
    <row r="751" spans="1:12">
      <c r="A751" s="45">
        <v>673</v>
      </c>
      <c r="B751" s="46">
        <v>1</v>
      </c>
      <c r="C751" s="46">
        <v>1</v>
      </c>
      <c r="D751" s="46">
        <v>19.8</v>
      </c>
      <c r="E751" s="47" t="str">
        <f>HYPERLINK("http://srs.ebi.ac.uk/srs7bin/cgi-bin/wgetz?-id+m_RJ1KrMXG+-e+%5Bipi-AllText:IPI00018284*%5D","IPI00018284")</f>
        <v>IPI00018284</v>
      </c>
      <c r="F751" s="47" t="str">
        <f>HYPERLINK("http://apropos.mcw.edu/ipi/IPI00018284","annotation link")</f>
        <v>annotation link</v>
      </c>
      <c r="G751" s="48" t="s">
        <v>5168</v>
      </c>
      <c r="H751" s="46" t="s">
        <v>5169</v>
      </c>
      <c r="I751" s="46" t="s">
        <v>5170</v>
      </c>
      <c r="J751" s="46" t="s">
        <v>5171</v>
      </c>
      <c r="K751" s="46" t="s">
        <v>1256</v>
      </c>
      <c r="L751" s="46" t="s">
        <v>1256</v>
      </c>
    </row>
    <row r="752" spans="1:12">
      <c r="A752" s="45">
        <v>674</v>
      </c>
      <c r="B752" s="46">
        <v>1</v>
      </c>
      <c r="C752" s="46">
        <v>1</v>
      </c>
      <c r="D752" s="46">
        <v>20.6</v>
      </c>
      <c r="E752" s="47" t="str">
        <f>HYPERLINK("http://srs.ebi.ac.uk/srs7bin/cgi-bin/wgetz?-id+m_RJ1KrMXG+-e+%5Bipi-AllText:IPI00011217*%5D","IPI00011217")</f>
        <v>IPI00011217</v>
      </c>
      <c r="F752" s="47" t="str">
        <f>HYPERLINK("http://apropos.mcw.edu/ipi/IPI00011217","annotation link")</f>
        <v>annotation link</v>
      </c>
      <c r="G752" s="48" t="s">
        <v>5172</v>
      </c>
      <c r="H752" s="46" t="s">
        <v>1392</v>
      </c>
      <c r="I752" s="46" t="s">
        <v>5173</v>
      </c>
      <c r="J752" s="46" t="s">
        <v>5174</v>
      </c>
      <c r="K752" s="46" t="s">
        <v>1256</v>
      </c>
      <c r="L752" s="46" t="s">
        <v>5175</v>
      </c>
    </row>
    <row r="753" spans="1:12">
      <c r="A753" s="45">
        <v>675</v>
      </c>
      <c r="B753" s="46">
        <v>1</v>
      </c>
      <c r="C753" s="46">
        <v>1</v>
      </c>
      <c r="D753" s="46">
        <v>7.9</v>
      </c>
      <c r="E753" s="47" t="str">
        <f>HYPERLINK("http://srs.ebi.ac.uk/srs7bin/cgi-bin/wgetz?-id+m_RJ1KrMXG+-e+%5Bipi-AllText:IPI00479742*%5D","IPI00479742")</f>
        <v>IPI00479742</v>
      </c>
      <c r="F753" s="47" t="str">
        <f>HYPERLINK("http://apropos.mcw.edu/ipi/IPI00479742","annotation link")</f>
        <v>annotation link</v>
      </c>
      <c r="G753" s="48" t="s">
        <v>5176</v>
      </c>
      <c r="H753" s="46" t="s">
        <v>5177</v>
      </c>
      <c r="I753" s="46" t="s">
        <v>5178</v>
      </c>
      <c r="J753" s="46" t="s">
        <v>5179</v>
      </c>
      <c r="K753" s="46" t="s">
        <v>5180</v>
      </c>
      <c r="L753" s="46" t="s">
        <v>1256</v>
      </c>
    </row>
    <row r="754" spans="1:12">
      <c r="A754" s="45">
        <v>676</v>
      </c>
      <c r="B754" s="46">
        <v>1</v>
      </c>
      <c r="C754" s="46">
        <v>1</v>
      </c>
      <c r="D754" s="46">
        <v>9.3000000000000007</v>
      </c>
      <c r="E754" s="47" t="str">
        <f>HYPERLINK("http://srs.ebi.ac.uk/srs7bin/cgi-bin/wgetz?-id+m_RJ1KrMXG+-e+%5Bipi-AllText:IPI00029111*%5D","IPI00029111")</f>
        <v>IPI00029111</v>
      </c>
      <c r="F754" s="47" t="str">
        <f>HYPERLINK("http://apropos.mcw.edu/ipi/IPI00029111","annotation link")</f>
        <v>annotation link</v>
      </c>
      <c r="G754" s="48" t="s">
        <v>5181</v>
      </c>
      <c r="H754" s="46" t="s">
        <v>5182</v>
      </c>
      <c r="I754" s="46" t="s">
        <v>5183</v>
      </c>
      <c r="J754" s="46" t="s">
        <v>5184</v>
      </c>
      <c r="K754" s="46" t="s">
        <v>5185</v>
      </c>
      <c r="L754" s="46" t="s">
        <v>5186</v>
      </c>
    </row>
    <row r="755" spans="1:12">
      <c r="A755" s="45">
        <v>677</v>
      </c>
      <c r="B755" s="46">
        <v>1</v>
      </c>
      <c r="C755" s="46">
        <v>1</v>
      </c>
      <c r="D755" s="46">
        <v>22.4</v>
      </c>
      <c r="E755" s="47" t="str">
        <f>HYPERLINK("http://srs.ebi.ac.uk/srs7bin/cgi-bin/wgetz?-id+m_RJ1KrMXG+-e+%5Bipi-AllText:IPI00178314*%5D","IPI00178314")</f>
        <v>IPI00178314</v>
      </c>
      <c r="F755" s="47" t="str">
        <f>HYPERLINK("http://apropos.mcw.edu/ipi/IPI00178314","annotation link")</f>
        <v>annotation link</v>
      </c>
      <c r="G755" s="48" t="s">
        <v>5187</v>
      </c>
      <c r="H755" s="46" t="s">
        <v>5188</v>
      </c>
      <c r="I755" s="46" t="s">
        <v>5189</v>
      </c>
      <c r="J755" s="46" t="s">
        <v>5190</v>
      </c>
      <c r="K755" s="46" t="s">
        <v>1256</v>
      </c>
      <c r="L755" s="46" t="s">
        <v>1256</v>
      </c>
    </row>
    <row r="756" spans="1:12">
      <c r="A756" s="45">
        <v>678</v>
      </c>
      <c r="B756" s="46">
        <v>1</v>
      </c>
      <c r="C756" s="46">
        <v>1</v>
      </c>
      <c r="D756" s="46">
        <v>11.7</v>
      </c>
      <c r="E756" s="47" t="str">
        <f>HYPERLINK("http://srs.ebi.ac.uk/srs7bin/cgi-bin/wgetz?-id+m_RJ1KrMXG+-e+%5Bipi-AllText:IPI00024580*%5D","IPI00024580")</f>
        <v>IPI00024580</v>
      </c>
      <c r="F756" s="47" t="str">
        <f>HYPERLINK("http://apropos.mcw.edu/ipi/IPI00024580","annotation link")</f>
        <v>annotation link</v>
      </c>
      <c r="G756" s="48" t="s">
        <v>5191</v>
      </c>
      <c r="H756" s="46" t="s">
        <v>5192</v>
      </c>
      <c r="I756" s="46" t="s">
        <v>5193</v>
      </c>
      <c r="J756" s="46" t="s">
        <v>5194</v>
      </c>
      <c r="K756" s="46" t="s">
        <v>5195</v>
      </c>
      <c r="L756" s="46" t="s">
        <v>5196</v>
      </c>
    </row>
    <row r="757" spans="1:12">
      <c r="A757" s="45">
        <v>679</v>
      </c>
      <c r="B757" s="46">
        <v>1</v>
      </c>
      <c r="C757" s="46">
        <v>1</v>
      </c>
      <c r="D757" s="46">
        <v>27.7</v>
      </c>
      <c r="E757" s="47" t="str">
        <f>HYPERLINK("http://srs.ebi.ac.uk/srs7bin/cgi-bin/wgetz?-id+m_RJ1KrMXG+-e+%5Bipi-AllText:IPI00798025*%5D","IPI00798025")</f>
        <v>IPI00798025</v>
      </c>
      <c r="F757" s="47" t="str">
        <f>HYPERLINK("http://apropos.mcw.edu/ipi/IPI00798025","annotation link")</f>
        <v>annotation link</v>
      </c>
      <c r="G757" s="48" t="s">
        <v>5197</v>
      </c>
      <c r="H757" s="46" t="s">
        <v>5198</v>
      </c>
      <c r="I757" s="46" t="s">
        <v>5199</v>
      </c>
      <c r="J757" s="46" t="s">
        <v>5200</v>
      </c>
      <c r="K757" s="46" t="s">
        <v>1256</v>
      </c>
      <c r="L757" s="46" t="s">
        <v>1256</v>
      </c>
    </row>
    <row r="758" spans="1:12">
      <c r="A758" s="45">
        <v>680</v>
      </c>
      <c r="B758" s="46">
        <v>1</v>
      </c>
      <c r="C758" s="46">
        <v>1</v>
      </c>
      <c r="D758" s="46">
        <v>44.1</v>
      </c>
      <c r="E758" s="47" t="str">
        <f>HYPERLINK("http://srs.ebi.ac.uk/srs7bin/cgi-bin/wgetz?-id+m_RJ1KrMXG+-e+%5Bipi-AllText:IPI00411486*%5D","IPI00411486")</f>
        <v>IPI00411486</v>
      </c>
      <c r="F758" s="47" t="str">
        <f>HYPERLINK("http://apropos.mcw.edu/ipi/IPI00411486","annotation link")</f>
        <v>annotation link</v>
      </c>
      <c r="G758" s="48" t="s">
        <v>5201</v>
      </c>
      <c r="H758" s="46" t="s">
        <v>5202</v>
      </c>
      <c r="I758" s="46" t="s">
        <v>5203</v>
      </c>
      <c r="J758" s="46" t="s">
        <v>5204</v>
      </c>
      <c r="K758" s="46" t="s">
        <v>5205</v>
      </c>
      <c r="L758" s="46" t="s">
        <v>5206</v>
      </c>
    </row>
    <row r="759" spans="1:12">
      <c r="A759" s="45">
        <v>681</v>
      </c>
      <c r="B759" s="46">
        <v>1</v>
      </c>
      <c r="C759" s="46">
        <v>1</v>
      </c>
      <c r="D759" s="46">
        <v>10.6</v>
      </c>
      <c r="E759" s="47" t="str">
        <f>HYPERLINK("http://srs.ebi.ac.uk/srs7bin/cgi-bin/wgetz?-id+m_RJ1KrMXG+-e+%5Bipi-AllText:IPI00658210*%5D","IPI00658210")</f>
        <v>IPI00658210</v>
      </c>
      <c r="F759" s="47" t="str">
        <f>HYPERLINK("http://apropos.mcw.edu/ipi/IPI00658210","annotation link")</f>
        <v>annotation link</v>
      </c>
      <c r="G759" s="48" t="s">
        <v>5207</v>
      </c>
      <c r="H759" s="46" t="s">
        <v>5208</v>
      </c>
      <c r="I759" s="46" t="s">
        <v>5209</v>
      </c>
      <c r="J759" s="46" t="s">
        <v>5210</v>
      </c>
      <c r="K759" s="46" t="s">
        <v>1256</v>
      </c>
      <c r="L759" s="46" t="s">
        <v>1256</v>
      </c>
    </row>
    <row r="760" spans="1:12">
      <c r="A760" s="45">
        <v>682</v>
      </c>
      <c r="B760" s="46">
        <v>1</v>
      </c>
      <c r="C760" s="46">
        <v>1</v>
      </c>
      <c r="D760" s="46">
        <v>8.8000000000000007</v>
      </c>
      <c r="E760" s="47" t="str">
        <f>HYPERLINK("http://srs.ebi.ac.uk/srs7bin/cgi-bin/wgetz?-id+m_RJ1KrMXG+-e+%5Bipi-AllText:IPI00290456*%5D","IPI00290456")</f>
        <v>IPI00290456</v>
      </c>
      <c r="F760" s="47" t="str">
        <f>HYPERLINK("http://apropos.mcw.edu/ipi/IPI00290456","annotation link")</f>
        <v>annotation link</v>
      </c>
      <c r="G760" s="48" t="s">
        <v>5211</v>
      </c>
      <c r="H760" s="46" t="s">
        <v>5212</v>
      </c>
      <c r="I760" s="46" t="s">
        <v>5213</v>
      </c>
      <c r="J760" s="46" t="s">
        <v>5214</v>
      </c>
      <c r="K760" s="46" t="s">
        <v>5215</v>
      </c>
      <c r="L760" s="46" t="s">
        <v>5216</v>
      </c>
    </row>
    <row r="761" spans="1:12">
      <c r="A761" s="45">
        <v>683</v>
      </c>
      <c r="B761" s="46">
        <v>1</v>
      </c>
      <c r="C761" s="46">
        <v>1</v>
      </c>
      <c r="D761" s="46">
        <v>11.7</v>
      </c>
      <c r="E761" s="47" t="str">
        <f>HYPERLINK("http://srs.ebi.ac.uk/srs7bin/cgi-bin/wgetz?-id+m_RJ1KrMXG+-e+%5Bipi-AllText:IPI00026237*%5D","IPI00026237")</f>
        <v>IPI00026237</v>
      </c>
      <c r="F761" s="47" t="str">
        <f>HYPERLINK("http://apropos.mcw.edu/ipi/IPI00026237","annotation link")</f>
        <v>annotation link</v>
      </c>
      <c r="G761" s="48" t="s">
        <v>5217</v>
      </c>
      <c r="H761" s="46" t="s">
        <v>5218</v>
      </c>
      <c r="I761" s="46" t="s">
        <v>5219</v>
      </c>
      <c r="J761" s="46" t="s">
        <v>5220</v>
      </c>
      <c r="K761" s="46" t="s">
        <v>5221</v>
      </c>
      <c r="L761" s="46" t="s">
        <v>5222</v>
      </c>
    </row>
    <row r="762" spans="1:12">
      <c r="A762" s="45">
        <v>684</v>
      </c>
      <c r="B762" s="46">
        <v>1</v>
      </c>
      <c r="C762" s="46">
        <v>1</v>
      </c>
      <c r="D762" s="46">
        <v>9.6</v>
      </c>
      <c r="E762" s="47" t="str">
        <f>HYPERLINK("http://srs.ebi.ac.uk/srs7bin/cgi-bin/wgetz?-id+m_RJ1KrMXG+-e+%5Bipi-AllText:IPI00219005*%5D","IPI00219005")</f>
        <v>IPI00219005</v>
      </c>
      <c r="F762" s="47" t="str">
        <f>HYPERLINK("http://apropos.mcw.edu/ipi/IPI00219005","annotation link")</f>
        <v>annotation link</v>
      </c>
      <c r="G762" s="48" t="s">
        <v>5223</v>
      </c>
      <c r="H762" s="46" t="s">
        <v>5224</v>
      </c>
      <c r="I762" s="46" t="s">
        <v>5225</v>
      </c>
      <c r="J762" s="46" t="s">
        <v>5226</v>
      </c>
      <c r="K762" s="46" t="s">
        <v>1256</v>
      </c>
      <c r="L762" s="46" t="s">
        <v>5227</v>
      </c>
    </row>
    <row r="763" spans="1:12">
      <c r="A763" s="45">
        <v>685</v>
      </c>
      <c r="B763" s="46">
        <v>1</v>
      </c>
      <c r="C763" s="46">
        <v>1</v>
      </c>
      <c r="D763" s="46">
        <v>11.4</v>
      </c>
      <c r="E763" s="47" t="str">
        <f>HYPERLINK("http://srs.ebi.ac.uk/srs7bin/cgi-bin/wgetz?-id+m_RJ1KrMXG+-e+%5Bipi-AllText:IPI00185919*%5D","IPI00185919")</f>
        <v>IPI00185919</v>
      </c>
      <c r="F763" s="47" t="str">
        <f>HYPERLINK("http://apropos.mcw.edu/ipi/IPI00185919","annotation link")</f>
        <v>annotation link</v>
      </c>
      <c r="G763" s="48" t="s">
        <v>5228</v>
      </c>
      <c r="H763" s="46" t="s">
        <v>5229</v>
      </c>
      <c r="I763" s="46" t="s">
        <v>5230</v>
      </c>
      <c r="J763" s="46" t="s">
        <v>5231</v>
      </c>
      <c r="K763" s="46" t="s">
        <v>1256</v>
      </c>
      <c r="L763" s="46" t="s">
        <v>1256</v>
      </c>
    </row>
    <row r="764" spans="1:12">
      <c r="A764" s="45">
        <v>686</v>
      </c>
      <c r="B764" s="46">
        <v>1</v>
      </c>
      <c r="C764" s="46">
        <v>1</v>
      </c>
      <c r="D764" s="46">
        <v>37.4</v>
      </c>
      <c r="E764" s="47" t="str">
        <f>HYPERLINK("http://srs.ebi.ac.uk/srs7bin/cgi-bin/wgetz?-id+m_RJ1KrMXG+-e+%5Bipi-AllText:IPI00784259*%5D","IPI00784259")</f>
        <v>IPI00784259</v>
      </c>
      <c r="F764" s="47" t="str">
        <f>HYPERLINK("http://apropos.mcw.edu/ipi/IPI00784259","annotation link")</f>
        <v>annotation link</v>
      </c>
      <c r="G764" s="48" t="s">
        <v>5232</v>
      </c>
      <c r="H764" s="46" t="s">
        <v>5233</v>
      </c>
      <c r="I764" s="46" t="s">
        <v>5234</v>
      </c>
      <c r="J764" s="46" t="s">
        <v>5235</v>
      </c>
      <c r="K764" s="46" t="s">
        <v>5236</v>
      </c>
      <c r="L764" s="46" t="s">
        <v>5237</v>
      </c>
    </row>
    <row r="765" spans="1:12">
      <c r="A765" s="45">
        <v>687</v>
      </c>
      <c r="B765" s="46">
        <v>1</v>
      </c>
      <c r="C765" s="46">
        <v>1</v>
      </c>
      <c r="D765" s="46">
        <v>16.399999999999999</v>
      </c>
      <c r="E765" s="47" t="str">
        <f>HYPERLINK("http://srs.ebi.ac.uk/srs7bin/cgi-bin/wgetz?-id+m_RJ1KrMXG+-e+%5Bipi-AllText:IPI00872804*%5D","IPI00872804")</f>
        <v>IPI00872804</v>
      </c>
      <c r="F765" s="47" t="str">
        <f>HYPERLINK("http://apropos.mcw.edu/ipi/IPI00872804","annotation link")</f>
        <v>annotation link</v>
      </c>
      <c r="G765" s="48" t="s">
        <v>5238</v>
      </c>
      <c r="H765" s="46" t="s">
        <v>5239</v>
      </c>
      <c r="I765" s="46" t="s">
        <v>5240</v>
      </c>
      <c r="J765" s="46" t="s">
        <v>5241</v>
      </c>
      <c r="K765" s="46" t="s">
        <v>5242</v>
      </c>
      <c r="L765" s="46" t="s">
        <v>5243</v>
      </c>
    </row>
    <row r="766" spans="1:12">
      <c r="A766" s="45">
        <v>688</v>
      </c>
      <c r="B766" s="46">
        <v>1</v>
      </c>
      <c r="C766" s="46">
        <v>1</v>
      </c>
      <c r="D766" s="46">
        <v>23.8</v>
      </c>
      <c r="E766" s="47" t="str">
        <f>HYPERLINK("http://srs.ebi.ac.uk/srs7bin/cgi-bin/wgetz?-id+m_RJ1KrMXG+-e+%5Bipi-AllText:IPI00003783*%5D","IPI00003783")</f>
        <v>IPI00003783</v>
      </c>
      <c r="F766" s="47" t="str">
        <f>HYPERLINK("http://apropos.mcw.edu/ipi/IPI00003783","annotation link")</f>
        <v>annotation link</v>
      </c>
      <c r="G766" s="48" t="s">
        <v>5244</v>
      </c>
      <c r="H766" s="46" t="s">
        <v>5245</v>
      </c>
      <c r="I766" s="46" t="s">
        <v>5246</v>
      </c>
      <c r="J766" s="46" t="s">
        <v>5247</v>
      </c>
      <c r="K766" s="46" t="s">
        <v>5248</v>
      </c>
      <c r="L766" s="46" t="s">
        <v>5249</v>
      </c>
    </row>
    <row r="767" spans="1:12">
      <c r="A767" s="45">
        <v>689</v>
      </c>
      <c r="B767" s="46">
        <v>1</v>
      </c>
      <c r="C767" s="46">
        <v>1</v>
      </c>
      <c r="D767" s="46">
        <v>31.3</v>
      </c>
      <c r="E767" s="47" t="str">
        <f>HYPERLINK("http://srs.ebi.ac.uk/srs7bin/cgi-bin/wgetz?-id+m_RJ1KrMXG+-e+%5Bipi-AllText:IPI00645838*%5D","IPI00645838")</f>
        <v>IPI00645838</v>
      </c>
      <c r="F767" s="47" t="str">
        <f>HYPERLINK("http://apropos.mcw.edu/ipi/IPI00645838","annotation link")</f>
        <v>annotation link</v>
      </c>
      <c r="G767" s="48" t="s">
        <v>5250</v>
      </c>
      <c r="H767" s="46" t="s">
        <v>3909</v>
      </c>
      <c r="I767" s="46" t="s">
        <v>5251</v>
      </c>
      <c r="J767" s="46" t="s">
        <v>5252</v>
      </c>
      <c r="K767" s="46" t="s">
        <v>1256</v>
      </c>
      <c r="L767" s="46" t="s">
        <v>1256</v>
      </c>
    </row>
    <row r="768" spans="1:12">
      <c r="A768" s="45">
        <v>690</v>
      </c>
      <c r="B768" s="46">
        <v>1</v>
      </c>
      <c r="C768" s="46">
        <v>1</v>
      </c>
      <c r="D768" s="46">
        <v>26.2</v>
      </c>
      <c r="E768" s="47" t="str">
        <f>HYPERLINK("http://srs.ebi.ac.uk/srs7bin/cgi-bin/wgetz?-id+m_RJ1KrMXG+-e+%5Bipi-AllText:IPI00641543*%5D","IPI00641543")</f>
        <v>IPI00641543</v>
      </c>
      <c r="F768" s="47" t="str">
        <f>HYPERLINK("http://apropos.mcw.edu/ipi/IPI00641543","annotation link")</f>
        <v>annotation link</v>
      </c>
      <c r="G768" s="48" t="s">
        <v>5253</v>
      </c>
      <c r="H768" s="46" t="s">
        <v>5254</v>
      </c>
      <c r="I768" s="46" t="s">
        <v>5255</v>
      </c>
      <c r="J768" s="46" t="s">
        <v>5256</v>
      </c>
      <c r="K768" s="46" t="s">
        <v>5257</v>
      </c>
      <c r="L768" s="46" t="s">
        <v>1256</v>
      </c>
    </row>
    <row r="769" spans="1:12">
      <c r="A769" s="45">
        <v>691</v>
      </c>
      <c r="B769" s="46">
        <v>1</v>
      </c>
      <c r="C769" s="46">
        <v>1</v>
      </c>
      <c r="D769" s="46">
        <v>22</v>
      </c>
      <c r="E769" s="47" t="str">
        <f>HYPERLINK("http://srs.ebi.ac.uk/srs7bin/cgi-bin/wgetz?-id+m_RJ1KrMXG+-e+%5Bipi-AllText:IPI00791920*%5D","IPI00791920")</f>
        <v>IPI00791920</v>
      </c>
      <c r="F769" s="47" t="str">
        <f>HYPERLINK("http://apropos.mcw.edu/ipi/IPI00791920","annotation link")</f>
        <v>annotation link</v>
      </c>
      <c r="G769" s="48" t="s">
        <v>5258</v>
      </c>
      <c r="H769" s="46" t="s">
        <v>5259</v>
      </c>
      <c r="I769" s="46" t="s">
        <v>5260</v>
      </c>
      <c r="J769" s="46" t="s">
        <v>5261</v>
      </c>
      <c r="K769" s="46" t="s">
        <v>5262</v>
      </c>
      <c r="L769" s="46" t="s">
        <v>5263</v>
      </c>
    </row>
    <row r="770" spans="1:12">
      <c r="A770" s="45" t="s">
        <v>5264</v>
      </c>
      <c r="B770" s="46">
        <v>1</v>
      </c>
      <c r="C770" s="46">
        <v>1</v>
      </c>
      <c r="D770" s="46">
        <v>10.199999999999999</v>
      </c>
      <c r="E770" s="47" t="str">
        <f>HYPERLINK("http://srs.ebi.ac.uk/srs7bin/cgi-bin/wgetz?-id+m_RJ1KrMXG+-e+%5Bipi-AllText:IPI00783228*%5D","IPI00783228")</f>
        <v>IPI00783228</v>
      </c>
      <c r="F770" s="47" t="str">
        <f>HYPERLINK("http://apropos.mcw.edu/ipi/IPI00783228","annotation link")</f>
        <v>annotation link</v>
      </c>
      <c r="G770" s="48" t="s">
        <v>5265</v>
      </c>
      <c r="H770" s="46" t="s">
        <v>5266</v>
      </c>
      <c r="I770" s="46" t="s">
        <v>5267</v>
      </c>
      <c r="J770" s="46" t="s">
        <v>5268</v>
      </c>
      <c r="K770" s="46" t="s">
        <v>1256</v>
      </c>
      <c r="L770" s="46" t="s">
        <v>1256</v>
      </c>
    </row>
    <row r="771" spans="1:12">
      <c r="A771" s="45" t="s">
        <v>5269</v>
      </c>
      <c r="B771" s="46">
        <v>1</v>
      </c>
      <c r="C771" s="46">
        <v>0.99970000000000003</v>
      </c>
      <c r="D771" s="46">
        <v>23.4</v>
      </c>
      <c r="E771" s="47" t="str">
        <f>HYPERLINK("http://srs.ebi.ac.uk/srs7bin/cgi-bin/wgetz?-id+m_RJ1KrMXG+-e+%5Bipi-AllText:IPI00845381*%5D","IPI00845381")</f>
        <v>IPI00845381</v>
      </c>
      <c r="F771" s="47" t="str">
        <f>HYPERLINK("http://apropos.mcw.edu/ipi/IPI00845381","annotation link")</f>
        <v>annotation link</v>
      </c>
      <c r="G771" s="48" t="s">
        <v>1994</v>
      </c>
      <c r="H771" s="46" t="s">
        <v>5270</v>
      </c>
      <c r="I771" s="46" t="s">
        <v>5271</v>
      </c>
      <c r="J771" s="46" t="s">
        <v>1256</v>
      </c>
      <c r="K771" s="46" t="s">
        <v>5272</v>
      </c>
      <c r="L771" s="46" t="s">
        <v>1256</v>
      </c>
    </row>
    <row r="772" spans="1:12">
      <c r="A772" s="45" t="s">
        <v>5273</v>
      </c>
      <c r="B772" s="46">
        <v>1</v>
      </c>
      <c r="C772" s="46">
        <v>0.99960000000000004</v>
      </c>
      <c r="D772" s="46">
        <v>56.6</v>
      </c>
      <c r="E772" s="47" t="str">
        <f>HYPERLINK("http://srs.ebi.ac.uk/srs7bin/cgi-bin/wgetz?-id+m_RJ1KrMXG+-e+%5Bipi-AllText:IPI00328230*%5D","IPI00328230")</f>
        <v>IPI00328230</v>
      </c>
      <c r="F772" s="47" t="str">
        <f>HYPERLINK("http://apropos.mcw.edu/ipi/IPI00328230","annotation link")</f>
        <v>annotation link</v>
      </c>
      <c r="G772" s="48" t="s">
        <v>3110</v>
      </c>
      <c r="H772" s="46" t="s">
        <v>5274</v>
      </c>
      <c r="I772" s="46" t="s">
        <v>5275</v>
      </c>
      <c r="J772" s="46" t="s">
        <v>1256</v>
      </c>
      <c r="K772" s="46" t="s">
        <v>5276</v>
      </c>
      <c r="L772" s="46" t="s">
        <v>1256</v>
      </c>
    </row>
    <row r="773" spans="1:12">
      <c r="A773" s="45" t="s">
        <v>5277</v>
      </c>
      <c r="B773" s="46">
        <v>1</v>
      </c>
      <c r="C773" s="46">
        <v>0.99929999999999997</v>
      </c>
      <c r="D773" s="46">
        <v>55.9</v>
      </c>
      <c r="E773" s="47" t="str">
        <f>HYPERLINK("http://srs.ebi.ac.uk/srs7bin/cgi-bin/wgetz?-id+m_RJ1KrMXG+-e+%5Bipi-AllText:IPI00333015*%5D","IPI00333015")</f>
        <v>IPI00333015</v>
      </c>
      <c r="F773" s="47" t="str">
        <f>HYPERLINK("http://apropos.mcw.edu/ipi/IPI00333015","annotation link")</f>
        <v>annotation link</v>
      </c>
      <c r="G773" s="48" t="s">
        <v>3110</v>
      </c>
      <c r="H773" s="46" t="s">
        <v>5278</v>
      </c>
      <c r="I773" s="46" t="s">
        <v>5279</v>
      </c>
      <c r="J773" s="46" t="s">
        <v>5280</v>
      </c>
      <c r="K773" s="46" t="s">
        <v>5281</v>
      </c>
      <c r="L773" s="46" t="s">
        <v>1256</v>
      </c>
    </row>
    <row r="774" spans="1:12">
      <c r="A774" s="45">
        <v>693</v>
      </c>
      <c r="B774" s="46">
        <v>1</v>
      </c>
      <c r="C774" s="46">
        <v>1</v>
      </c>
      <c r="D774" s="46">
        <v>35.4</v>
      </c>
      <c r="E774" s="47" t="str">
        <f>HYPERLINK("http://srs.ebi.ac.uk/srs7bin/cgi-bin/wgetz?-id+m_RJ1KrMXG+-e+%5Bipi-AllText:IPI00217232*%5D","IPI00217232")</f>
        <v>IPI00217232</v>
      </c>
      <c r="F774" s="47" t="str">
        <f>HYPERLINK("http://apropos.mcw.edu/ipi/IPI00217232","annotation link")</f>
        <v>annotation link</v>
      </c>
      <c r="G774" s="48" t="s">
        <v>5282</v>
      </c>
      <c r="H774" s="46" t="s">
        <v>5283</v>
      </c>
      <c r="I774" s="46" t="s">
        <v>5284</v>
      </c>
      <c r="J774" s="46" t="s">
        <v>5285</v>
      </c>
      <c r="K774" s="46" t="s">
        <v>5286</v>
      </c>
      <c r="L774" s="46" t="s">
        <v>1256</v>
      </c>
    </row>
    <row r="775" spans="1:12">
      <c r="A775" s="45">
        <v>694</v>
      </c>
      <c r="B775" s="46">
        <v>1</v>
      </c>
      <c r="C775" s="46">
        <v>1</v>
      </c>
      <c r="D775" s="46">
        <v>11.2</v>
      </c>
      <c r="E775" s="47" t="str">
        <f>HYPERLINK("http://srs.ebi.ac.uk/srs7bin/cgi-bin/wgetz?-id+m_RJ1KrMXG+-e+%5Bipi-AllText:IPI00022275*%5D","IPI00022275")</f>
        <v>IPI00022275</v>
      </c>
      <c r="F775" s="47" t="str">
        <f>HYPERLINK("http://apropos.mcw.edu/ipi/IPI00022275","annotation link")</f>
        <v>annotation link</v>
      </c>
      <c r="G775" s="48" t="s">
        <v>5287</v>
      </c>
      <c r="H775" s="46" t="s">
        <v>5288</v>
      </c>
      <c r="I775" s="46" t="s">
        <v>5289</v>
      </c>
      <c r="J775" s="46" t="s">
        <v>5290</v>
      </c>
      <c r="K775" s="46" t="s">
        <v>5291</v>
      </c>
      <c r="L775" s="46" t="s">
        <v>5292</v>
      </c>
    </row>
    <row r="776" spans="1:12">
      <c r="A776" s="45">
        <v>695</v>
      </c>
      <c r="B776" s="46">
        <v>1</v>
      </c>
      <c r="C776" s="46">
        <v>1</v>
      </c>
      <c r="D776" s="46">
        <v>8.1999999999999993</v>
      </c>
      <c r="E776" s="47" t="str">
        <f>HYPERLINK("http://srs.ebi.ac.uk/srs7bin/cgi-bin/wgetz?-id+m_RJ1KrMXG+-e+%5Bipi-AllText:IPI00000023*%5D","IPI00000023")</f>
        <v>IPI00000023</v>
      </c>
      <c r="F776" s="47" t="str">
        <f>HYPERLINK("http://apropos.mcw.edu/ipi/IPI00000023","annotation link")</f>
        <v>annotation link</v>
      </c>
      <c r="G776" s="48" t="s">
        <v>5293</v>
      </c>
      <c r="H776" s="46" t="s">
        <v>5294</v>
      </c>
      <c r="I776" s="46" t="s">
        <v>5295</v>
      </c>
      <c r="J776" s="46" t="s">
        <v>5296</v>
      </c>
      <c r="K776" s="46" t="s">
        <v>5297</v>
      </c>
      <c r="L776" s="46" t="s">
        <v>5298</v>
      </c>
    </row>
    <row r="777" spans="1:12">
      <c r="A777" s="45">
        <v>696</v>
      </c>
      <c r="B777" s="46">
        <v>1</v>
      </c>
      <c r="C777" s="46">
        <v>1</v>
      </c>
      <c r="D777" s="46">
        <v>15.7</v>
      </c>
      <c r="E777" s="47" t="str">
        <f>HYPERLINK("http://srs.ebi.ac.uk/srs7bin/cgi-bin/wgetz?-id+m_RJ1KrMXG+-e+%5Bipi-AllText:IPI00028318*%5D","IPI00028318")</f>
        <v>IPI00028318</v>
      </c>
      <c r="F777" s="47" t="str">
        <f>HYPERLINK("http://apropos.mcw.edu/ipi/IPI00028318","annotation link")</f>
        <v>annotation link</v>
      </c>
      <c r="G777" s="48" t="s">
        <v>5299</v>
      </c>
      <c r="H777" s="46" t="s">
        <v>5300</v>
      </c>
      <c r="I777" s="46" t="s">
        <v>5301</v>
      </c>
      <c r="J777" s="46" t="s">
        <v>5302</v>
      </c>
      <c r="K777" s="46" t="s">
        <v>5303</v>
      </c>
      <c r="L777" s="46" t="s">
        <v>1256</v>
      </c>
    </row>
    <row r="778" spans="1:12">
      <c r="A778" s="45">
        <v>697</v>
      </c>
      <c r="B778" s="46">
        <v>1</v>
      </c>
      <c r="C778" s="46">
        <v>1</v>
      </c>
      <c r="D778" s="46">
        <v>11.6</v>
      </c>
      <c r="E778" s="47" t="str">
        <f>HYPERLINK("http://srs.ebi.ac.uk/srs7bin/cgi-bin/wgetz?-id+m_RJ1KrMXG+-e+%5Bipi-AllText:IPI00794613*%5D","IPI00794613")</f>
        <v>IPI00794613</v>
      </c>
      <c r="F778" s="47" t="str">
        <f>HYPERLINK("http://apropos.mcw.edu/ipi/IPI00794613","annotation link")</f>
        <v>annotation link</v>
      </c>
      <c r="G778" s="48" t="s">
        <v>5304</v>
      </c>
      <c r="H778" s="46" t="s">
        <v>5305</v>
      </c>
      <c r="I778" s="46" t="s">
        <v>5306</v>
      </c>
      <c r="J778" s="46" t="s">
        <v>5307</v>
      </c>
      <c r="K778" s="46" t="s">
        <v>1256</v>
      </c>
      <c r="L778" s="46" t="s">
        <v>1256</v>
      </c>
    </row>
    <row r="779" spans="1:12">
      <c r="A779" s="45">
        <v>698</v>
      </c>
      <c r="B779" s="46">
        <v>1</v>
      </c>
      <c r="C779" s="46">
        <v>1</v>
      </c>
      <c r="D779" s="46">
        <v>7.6</v>
      </c>
      <c r="E779" s="47" t="str">
        <f>HYPERLINK("http://srs.ebi.ac.uk/srs7bin/cgi-bin/wgetz?-id+m_RJ1KrMXG+-e+%5Bipi-AllText:IPI00023330*%5D","IPI00023330")</f>
        <v>IPI00023330</v>
      </c>
      <c r="F779" s="47" t="str">
        <f>HYPERLINK("http://apropos.mcw.edu/ipi/IPI00023330","annotation link")</f>
        <v>annotation link</v>
      </c>
      <c r="G779" s="48" t="s">
        <v>5308</v>
      </c>
      <c r="H779" s="46" t="s">
        <v>5309</v>
      </c>
      <c r="I779" s="46" t="s">
        <v>5310</v>
      </c>
      <c r="J779" s="46" t="s">
        <v>5311</v>
      </c>
      <c r="K779" s="46" t="s">
        <v>1256</v>
      </c>
      <c r="L779" s="46" t="s">
        <v>1256</v>
      </c>
    </row>
    <row r="780" spans="1:12">
      <c r="A780" s="45">
        <v>699</v>
      </c>
      <c r="B780" s="46">
        <v>1</v>
      </c>
      <c r="C780" s="46">
        <v>1</v>
      </c>
      <c r="D780" s="46">
        <v>5.9</v>
      </c>
      <c r="E780" s="47" t="str">
        <f>HYPERLINK("http://srs.ebi.ac.uk/srs7bin/cgi-bin/wgetz?-id+m_RJ1KrMXG+-e+%5Bipi-AllText:IPI00001662*%5D","IPI00001662")</f>
        <v>IPI00001662</v>
      </c>
      <c r="F780" s="47" t="str">
        <f>HYPERLINK("http://apropos.mcw.edu/ipi/IPI00001662","annotation link")</f>
        <v>annotation link</v>
      </c>
      <c r="G780" s="48" t="s">
        <v>5312</v>
      </c>
      <c r="H780" s="46" t="s">
        <v>5313</v>
      </c>
      <c r="I780" s="46" t="s">
        <v>5314</v>
      </c>
      <c r="J780" s="46" t="s">
        <v>5315</v>
      </c>
      <c r="K780" s="46" t="s">
        <v>5316</v>
      </c>
      <c r="L780" s="46" t="s">
        <v>5317</v>
      </c>
    </row>
    <row r="781" spans="1:12">
      <c r="A781" s="45">
        <v>700</v>
      </c>
      <c r="B781" s="46">
        <v>1</v>
      </c>
      <c r="C781" s="46">
        <v>1</v>
      </c>
      <c r="D781" s="46">
        <v>11.5</v>
      </c>
      <c r="E781" s="47" t="str">
        <f>HYPERLINK("http://srs.ebi.ac.uk/srs7bin/cgi-bin/wgetz?-id+m_RJ1KrMXG+-e+%5Bipi-AllText:IPI00184821*%5D","IPI00184821")</f>
        <v>IPI00184821</v>
      </c>
      <c r="F781" s="47" t="str">
        <f>HYPERLINK("http://apropos.mcw.edu/ipi/IPI00184821","annotation link")</f>
        <v>annotation link</v>
      </c>
      <c r="G781" s="48" t="s">
        <v>5318</v>
      </c>
      <c r="H781" s="46" t="s">
        <v>5319</v>
      </c>
      <c r="I781" s="46" t="s">
        <v>5320</v>
      </c>
      <c r="J781" s="46" t="s">
        <v>5321</v>
      </c>
      <c r="K781" s="46" t="s">
        <v>1256</v>
      </c>
      <c r="L781" s="46" t="s">
        <v>5322</v>
      </c>
    </row>
    <row r="782" spans="1:12">
      <c r="A782" s="45">
        <v>701</v>
      </c>
      <c r="B782" s="46">
        <v>1</v>
      </c>
      <c r="C782" s="46">
        <v>1</v>
      </c>
      <c r="D782" s="46">
        <v>24.2</v>
      </c>
      <c r="E782" s="47" t="str">
        <f>HYPERLINK("http://srs.ebi.ac.uk/srs7bin/cgi-bin/wgetz?-id+m_RJ1KrMXG+-e+%5Bipi-AllText:IPI00472119*%5D","IPI00472119")</f>
        <v>IPI00472119</v>
      </c>
      <c r="F782" s="47" t="str">
        <f>HYPERLINK("http://apropos.mcw.edu/ipi/IPI00472119","annotation link")</f>
        <v>annotation link</v>
      </c>
      <c r="G782" s="48" t="s">
        <v>1994</v>
      </c>
      <c r="H782" s="46" t="s">
        <v>5323</v>
      </c>
      <c r="I782" s="46" t="s">
        <v>5324</v>
      </c>
      <c r="J782" s="46" t="s">
        <v>5325</v>
      </c>
      <c r="K782" s="46" t="s">
        <v>5326</v>
      </c>
      <c r="L782" s="46" t="s">
        <v>5327</v>
      </c>
    </row>
    <row r="783" spans="1:12">
      <c r="A783" s="45">
        <v>702</v>
      </c>
      <c r="B783" s="46">
        <v>1</v>
      </c>
      <c r="C783" s="46">
        <v>1</v>
      </c>
      <c r="D783" s="46">
        <v>25.9</v>
      </c>
      <c r="E783" s="47" t="str">
        <f>HYPERLINK("http://srs.ebi.ac.uk/srs7bin/cgi-bin/wgetz?-id+m_RJ1KrMXG+-e+%5Bipi-AllText:IPI00395769*%5D","IPI00395769")</f>
        <v>IPI00395769</v>
      </c>
      <c r="F783" s="47" t="str">
        <f>HYPERLINK("http://apropos.mcw.edu/ipi/IPI00395769","annotation link")</f>
        <v>annotation link</v>
      </c>
      <c r="G783" s="48" t="s">
        <v>5328</v>
      </c>
      <c r="H783" s="46" t="s">
        <v>5329</v>
      </c>
      <c r="I783" s="46" t="s">
        <v>5330</v>
      </c>
      <c r="J783" s="46" t="s">
        <v>5331</v>
      </c>
      <c r="K783" s="46" t="s">
        <v>5332</v>
      </c>
      <c r="L783" s="46" t="s">
        <v>1256</v>
      </c>
    </row>
    <row r="784" spans="1:12">
      <c r="A784" s="45">
        <v>703</v>
      </c>
      <c r="B784" s="46">
        <v>1</v>
      </c>
      <c r="C784" s="46">
        <v>1</v>
      </c>
      <c r="D784" s="46">
        <v>34.4</v>
      </c>
      <c r="E784" s="47" t="str">
        <f>HYPERLINK("http://srs.ebi.ac.uk/srs7bin/cgi-bin/wgetz?-id+m_RJ1KrMXG+-e+%5Bipi-AllText:IPI00643583*%5D","IPI00643583")</f>
        <v>IPI00643583</v>
      </c>
      <c r="F784" s="47" t="str">
        <f>HYPERLINK("http://apropos.mcw.edu/ipi/IPI00643583","annotation link")</f>
        <v>annotation link</v>
      </c>
      <c r="G784" s="48" t="s">
        <v>5333</v>
      </c>
      <c r="H784" s="46" t="s">
        <v>5334</v>
      </c>
      <c r="I784" s="46" t="s">
        <v>5335</v>
      </c>
      <c r="J784" s="46" t="s">
        <v>5336</v>
      </c>
      <c r="K784" s="46" t="s">
        <v>5337</v>
      </c>
      <c r="L784" s="46" t="s">
        <v>1256</v>
      </c>
    </row>
    <row r="785" spans="1:12">
      <c r="A785" s="45">
        <v>704</v>
      </c>
      <c r="B785" s="46">
        <v>1</v>
      </c>
      <c r="C785" s="46">
        <v>1</v>
      </c>
      <c r="D785" s="46">
        <v>13.7</v>
      </c>
      <c r="E785" s="47" t="str">
        <f>HYPERLINK("http://srs.ebi.ac.uk/srs7bin/cgi-bin/wgetz?-id+m_RJ1KrMXG+-e+%5Bipi-AllText:IPI00794221*%5D","IPI00794221")</f>
        <v>IPI00794221</v>
      </c>
      <c r="F785" s="47" t="str">
        <f>HYPERLINK("http://apropos.mcw.edu/ipi/IPI00794221","annotation link")</f>
        <v>annotation link</v>
      </c>
      <c r="G785" s="48" t="s">
        <v>5338</v>
      </c>
      <c r="H785" s="46" t="s">
        <v>5339</v>
      </c>
      <c r="I785" s="46" t="s">
        <v>5340</v>
      </c>
      <c r="J785" s="46" t="s">
        <v>5341</v>
      </c>
      <c r="K785" s="46" t="s">
        <v>5342</v>
      </c>
      <c r="L785" s="46" t="s">
        <v>1256</v>
      </c>
    </row>
    <row r="786" spans="1:12">
      <c r="A786" s="45">
        <v>705</v>
      </c>
      <c r="B786" s="46">
        <v>1</v>
      </c>
      <c r="C786" s="46">
        <v>1</v>
      </c>
      <c r="D786" s="46">
        <v>18.5</v>
      </c>
      <c r="E786" s="47" t="str">
        <f>HYPERLINK("http://srs.ebi.ac.uk/srs7bin/cgi-bin/wgetz?-id+m_RJ1KrMXG+-e+%5Bipi-AllText:IPI00014376*%5D","IPI00014376")</f>
        <v>IPI00014376</v>
      </c>
      <c r="F786" s="47" t="str">
        <f>HYPERLINK("http://apropos.mcw.edu/ipi/IPI00014376","annotation link")</f>
        <v>annotation link</v>
      </c>
      <c r="G786" s="48" t="s">
        <v>5343</v>
      </c>
      <c r="H786" s="46" t="s">
        <v>5344</v>
      </c>
      <c r="I786" s="46" t="s">
        <v>5345</v>
      </c>
      <c r="J786" s="46" t="s">
        <v>5346</v>
      </c>
      <c r="K786" s="46" t="s">
        <v>5347</v>
      </c>
      <c r="L786" s="46" t="s">
        <v>5348</v>
      </c>
    </row>
    <row r="787" spans="1:12">
      <c r="A787" s="45">
        <v>706</v>
      </c>
      <c r="B787" s="46">
        <v>1</v>
      </c>
      <c r="C787" s="46">
        <v>1</v>
      </c>
      <c r="D787" s="46">
        <v>12.3</v>
      </c>
      <c r="E787" s="47" t="str">
        <f>HYPERLINK("http://srs.ebi.ac.uk/srs7bin/cgi-bin/wgetz?-id+m_RJ1KrMXG+-e+%5Bipi-AllText:IPI00556027*%5D","IPI00556027")</f>
        <v>IPI00556027</v>
      </c>
      <c r="F787" s="47" t="str">
        <f>HYPERLINK("http://apropos.mcw.edu/ipi/IPI00556027","annotation link")</f>
        <v>annotation link</v>
      </c>
      <c r="G787" s="48" t="s">
        <v>5349</v>
      </c>
      <c r="H787" s="46" t="s">
        <v>5350</v>
      </c>
      <c r="I787" s="46" t="s">
        <v>5351</v>
      </c>
      <c r="J787" s="46" t="s">
        <v>5352</v>
      </c>
      <c r="K787" s="46" t="s">
        <v>5353</v>
      </c>
      <c r="L787" s="46" t="s">
        <v>5354</v>
      </c>
    </row>
    <row r="788" spans="1:12">
      <c r="A788" s="45">
        <v>707</v>
      </c>
      <c r="B788" s="46">
        <v>1</v>
      </c>
      <c r="C788" s="46">
        <v>1</v>
      </c>
      <c r="D788" s="46">
        <v>7.7</v>
      </c>
      <c r="E788" s="47" t="str">
        <f>HYPERLINK("http://srs.ebi.ac.uk/srs7bin/cgi-bin/wgetz?-id+m_RJ1KrMXG+-e+%5Bipi-AllText:IPI00375547*%5D","IPI00375547")</f>
        <v>IPI00375547</v>
      </c>
      <c r="F788" s="47" t="str">
        <f>HYPERLINK("http://apropos.mcw.edu/ipi/IPI00375547","annotation link")</f>
        <v>annotation link</v>
      </c>
      <c r="G788" s="48" t="s">
        <v>5355</v>
      </c>
      <c r="H788" s="46" t="s">
        <v>5356</v>
      </c>
      <c r="I788" s="46" t="s">
        <v>5357</v>
      </c>
      <c r="J788" s="46" t="s">
        <v>5358</v>
      </c>
      <c r="K788" s="46" t="s">
        <v>5359</v>
      </c>
      <c r="L788" s="46" t="s">
        <v>1256</v>
      </c>
    </row>
    <row r="789" spans="1:12">
      <c r="A789" s="45">
        <v>708</v>
      </c>
      <c r="B789" s="46">
        <v>1</v>
      </c>
      <c r="C789" s="46">
        <v>1</v>
      </c>
      <c r="D789" s="46">
        <v>25</v>
      </c>
      <c r="E789" s="47" t="str">
        <f>HYPERLINK("http://srs.ebi.ac.uk/srs7bin/cgi-bin/wgetz?-id+m_RJ1KrMXG+-e+%5Bipi-AllText:IPI00219156*%5D","IPI00219156")</f>
        <v>IPI00219156</v>
      </c>
      <c r="F789" s="47" t="str">
        <f>HYPERLINK("http://apropos.mcw.edu/ipi/IPI00219156","annotation link")</f>
        <v>annotation link</v>
      </c>
      <c r="G789" s="48" t="s">
        <v>5360</v>
      </c>
      <c r="H789" s="46" t="s">
        <v>5361</v>
      </c>
      <c r="I789" s="46" t="s">
        <v>5362</v>
      </c>
      <c r="J789" s="46" t="s">
        <v>5363</v>
      </c>
      <c r="K789" s="46" t="s">
        <v>5364</v>
      </c>
      <c r="L789" s="46" t="s">
        <v>5365</v>
      </c>
    </row>
    <row r="790" spans="1:12">
      <c r="A790" s="45">
        <v>709</v>
      </c>
      <c r="B790" s="46">
        <v>1</v>
      </c>
      <c r="C790" s="46">
        <v>1</v>
      </c>
      <c r="D790" s="46">
        <v>9.1999999999999993</v>
      </c>
      <c r="E790" s="47" t="str">
        <f>HYPERLINK("http://srs.ebi.ac.uk/srs7bin/cgi-bin/wgetz?-id+m_RJ1KrMXG+-e+%5Bipi-AllText:IPI00003843*%5D","IPI00003843")</f>
        <v>IPI00003843</v>
      </c>
      <c r="F790" s="47" t="str">
        <f>HYPERLINK("http://apropos.mcw.edu/ipi/IPI00003843","annotation link")</f>
        <v>annotation link</v>
      </c>
      <c r="G790" s="48" t="s">
        <v>5366</v>
      </c>
      <c r="H790" s="46" t="s">
        <v>5367</v>
      </c>
      <c r="I790" s="46" t="s">
        <v>5368</v>
      </c>
      <c r="J790" s="46" t="s">
        <v>5369</v>
      </c>
      <c r="K790" s="46" t="s">
        <v>1256</v>
      </c>
      <c r="L790" s="46" t="s">
        <v>1256</v>
      </c>
    </row>
    <row r="791" spans="1:12">
      <c r="A791" s="45">
        <v>710</v>
      </c>
      <c r="B791" s="46">
        <v>1</v>
      </c>
      <c r="C791" s="46">
        <v>1</v>
      </c>
      <c r="D791" s="46">
        <v>15.5</v>
      </c>
      <c r="E791" s="47" t="str">
        <f>HYPERLINK("http://srs.ebi.ac.uk/srs7bin/cgi-bin/wgetz?-id+m_RJ1KrMXG+-e+%5Bipi-AllText:IPI00796810*%5D","IPI00796810")</f>
        <v>IPI00796810</v>
      </c>
      <c r="F791" s="47" t="str">
        <f>HYPERLINK("http://apropos.mcw.edu/ipi/IPI00796810","annotation link")</f>
        <v>annotation link</v>
      </c>
      <c r="G791" s="48" t="s">
        <v>5370</v>
      </c>
      <c r="H791" s="46" t="s">
        <v>5371</v>
      </c>
      <c r="I791" s="46" t="s">
        <v>5372</v>
      </c>
      <c r="J791" s="46" t="s">
        <v>5373</v>
      </c>
      <c r="K791" s="46" t="s">
        <v>5374</v>
      </c>
      <c r="L791" s="46" t="s">
        <v>1256</v>
      </c>
    </row>
    <row r="792" spans="1:12">
      <c r="A792" s="45">
        <v>711</v>
      </c>
      <c r="B792" s="46">
        <v>1</v>
      </c>
      <c r="C792" s="46">
        <v>1</v>
      </c>
      <c r="D792" s="46">
        <v>28.5</v>
      </c>
      <c r="E792" s="47" t="str">
        <f>HYPERLINK("http://srs.ebi.ac.uk/srs7bin/cgi-bin/wgetz?-id+m_RJ1KrMXG+-e+%5Bipi-AllText:IPI00045051*%5D","IPI00045051")</f>
        <v>IPI00045051</v>
      </c>
      <c r="F792" s="47" t="str">
        <f>HYPERLINK("http://apropos.mcw.edu/ipi/IPI00045051","annotation link")</f>
        <v>annotation link</v>
      </c>
      <c r="G792" s="48" t="s">
        <v>5375</v>
      </c>
      <c r="H792" s="46" t="s">
        <v>5376</v>
      </c>
      <c r="I792" s="46" t="s">
        <v>5377</v>
      </c>
      <c r="J792" s="46" t="s">
        <v>5378</v>
      </c>
      <c r="K792" s="46" t="s">
        <v>5379</v>
      </c>
      <c r="L792" s="46" t="s">
        <v>5380</v>
      </c>
    </row>
    <row r="793" spans="1:12">
      <c r="A793" s="45">
        <v>712</v>
      </c>
      <c r="B793" s="46">
        <v>1</v>
      </c>
      <c r="C793" s="46">
        <v>1</v>
      </c>
      <c r="D793" s="46">
        <v>40.700000000000003</v>
      </c>
      <c r="E793" s="47" t="str">
        <f>HYPERLINK("http://srs.ebi.ac.uk/srs7bin/cgi-bin/wgetz?-id+m_RJ1KrMXG+-e+%5Bipi-AllText:IPI00793223*%5D","IPI00793223")</f>
        <v>IPI00793223</v>
      </c>
      <c r="F793" s="47" t="str">
        <f>HYPERLINK("http://apropos.mcw.edu/ipi/IPI00793223","annotation link")</f>
        <v>annotation link</v>
      </c>
      <c r="G793" s="48" t="s">
        <v>5381</v>
      </c>
      <c r="H793" s="46" t="s">
        <v>5382</v>
      </c>
      <c r="I793" s="46" t="s">
        <v>5383</v>
      </c>
      <c r="J793" s="46" t="s">
        <v>5384</v>
      </c>
      <c r="K793" s="46" t="s">
        <v>1256</v>
      </c>
      <c r="L793" s="46" t="s">
        <v>1256</v>
      </c>
    </row>
    <row r="794" spans="1:12">
      <c r="A794" s="45">
        <v>713</v>
      </c>
      <c r="B794" s="46">
        <v>1</v>
      </c>
      <c r="C794" s="46">
        <v>1</v>
      </c>
      <c r="D794" s="46">
        <v>10.4</v>
      </c>
      <c r="E794" s="47" t="str">
        <f>HYPERLINK("http://srs.ebi.ac.uk/srs7bin/cgi-bin/wgetz?-id+m_RJ1KrMXG+-e+%5Bipi-AllText:IPI00790342*%5D","IPI00790342")</f>
        <v>IPI00790342</v>
      </c>
      <c r="F794" s="47" t="str">
        <f>HYPERLINK("http://apropos.mcw.edu/ipi/IPI00790342","annotation link")</f>
        <v>annotation link</v>
      </c>
      <c r="G794" s="48" t="s">
        <v>5385</v>
      </c>
      <c r="H794" s="46" t="s">
        <v>5386</v>
      </c>
      <c r="I794" s="46" t="s">
        <v>5387</v>
      </c>
      <c r="J794" s="46" t="s">
        <v>5388</v>
      </c>
      <c r="K794" s="46" t="s">
        <v>5389</v>
      </c>
      <c r="L794" s="46" t="s">
        <v>5390</v>
      </c>
    </row>
    <row r="795" spans="1:12">
      <c r="A795" s="45">
        <v>714</v>
      </c>
      <c r="B795" s="46">
        <v>1</v>
      </c>
      <c r="C795" s="46">
        <v>1</v>
      </c>
      <c r="D795" s="46">
        <v>19.600000000000001</v>
      </c>
      <c r="E795" s="47" t="str">
        <f>HYPERLINK("http://srs.ebi.ac.uk/srs7bin/cgi-bin/wgetz?-id+m_RJ1KrMXG+-e+%5Bipi-AllText:IPI00246975*%5D","IPI00246975")</f>
        <v>IPI00246975</v>
      </c>
      <c r="F795" s="47" t="str">
        <f>HYPERLINK("http://apropos.mcw.edu/ipi/IPI00246975","annotation link")</f>
        <v>annotation link</v>
      </c>
      <c r="G795" s="48" t="s">
        <v>5391</v>
      </c>
      <c r="H795" s="46" t="s">
        <v>5392</v>
      </c>
      <c r="I795" s="46" t="s">
        <v>5393</v>
      </c>
      <c r="J795" s="46" t="s">
        <v>5394</v>
      </c>
      <c r="K795" s="46" t="s">
        <v>5395</v>
      </c>
      <c r="L795" s="46" t="s">
        <v>5396</v>
      </c>
    </row>
    <row r="796" spans="1:12">
      <c r="A796" s="45">
        <v>715</v>
      </c>
      <c r="B796" s="46">
        <v>1</v>
      </c>
      <c r="C796" s="46">
        <v>1</v>
      </c>
      <c r="D796" s="46">
        <v>31.4</v>
      </c>
      <c r="E796" s="47" t="str">
        <f>HYPERLINK("http://srs.ebi.ac.uk/srs7bin/cgi-bin/wgetz?-id+m_RJ1KrMXG+-e+%5Bipi-AllText:IPI00410162*%5D","IPI00410162")</f>
        <v>IPI00410162</v>
      </c>
      <c r="F796" s="47" t="str">
        <f>HYPERLINK("http://apropos.mcw.edu/ipi/IPI00410162","annotation link")</f>
        <v>annotation link</v>
      </c>
      <c r="G796" s="48" t="s">
        <v>5397</v>
      </c>
      <c r="H796" s="46" t="s">
        <v>5398</v>
      </c>
      <c r="I796" s="46" t="s">
        <v>5399</v>
      </c>
      <c r="J796" s="46" t="s">
        <v>5400</v>
      </c>
      <c r="K796" s="46" t="s">
        <v>1256</v>
      </c>
      <c r="L796" s="46" t="s">
        <v>5401</v>
      </c>
    </row>
    <row r="797" spans="1:12">
      <c r="A797" s="45">
        <v>716</v>
      </c>
      <c r="B797" s="46">
        <v>1</v>
      </c>
      <c r="C797" s="46">
        <v>1</v>
      </c>
      <c r="D797" s="46">
        <v>10.6</v>
      </c>
      <c r="E797" s="47" t="str">
        <f>HYPERLINK("http://srs.ebi.ac.uk/srs7bin/cgi-bin/wgetz?-id+m_RJ1KrMXG+-e+%5Bipi-AllText:IPI00003833*%5D","IPI00003833")</f>
        <v>IPI00003833</v>
      </c>
      <c r="F797" s="47" t="str">
        <f>HYPERLINK("http://apropos.mcw.edu/ipi/IPI00003833","annotation link")</f>
        <v>annotation link</v>
      </c>
      <c r="G797" s="48" t="s">
        <v>5402</v>
      </c>
      <c r="H797" s="46" t="s">
        <v>5403</v>
      </c>
      <c r="I797" s="46" t="s">
        <v>5404</v>
      </c>
      <c r="J797" s="46" t="s">
        <v>5405</v>
      </c>
      <c r="K797" s="46" t="s">
        <v>5406</v>
      </c>
      <c r="L797" s="46" t="s">
        <v>5407</v>
      </c>
    </row>
    <row r="798" spans="1:12">
      <c r="A798" s="45">
        <v>717</v>
      </c>
      <c r="B798" s="46">
        <v>1</v>
      </c>
      <c r="C798" s="46">
        <v>1</v>
      </c>
      <c r="D798" s="46">
        <v>28.1</v>
      </c>
      <c r="E798" s="47" t="str">
        <f>HYPERLINK("http://srs.ebi.ac.uk/srs7bin/cgi-bin/wgetz?-id+m_RJ1KrMXG+-e+%5Bipi-AllText:IPI00063302*%5D","IPI00063302")</f>
        <v>IPI00063302</v>
      </c>
      <c r="F798" s="47" t="str">
        <f>HYPERLINK("http://apropos.mcw.edu/ipi/IPI00063302","annotation link")</f>
        <v>annotation link</v>
      </c>
      <c r="G798" s="48" t="s">
        <v>5408</v>
      </c>
      <c r="H798" s="46" t="s">
        <v>5409</v>
      </c>
      <c r="I798" s="46" t="s">
        <v>5410</v>
      </c>
      <c r="J798" s="46" t="s">
        <v>5411</v>
      </c>
      <c r="K798" s="46" t="s">
        <v>1256</v>
      </c>
      <c r="L798" s="46" t="s">
        <v>5412</v>
      </c>
    </row>
    <row r="799" spans="1:12">
      <c r="A799" s="45">
        <v>718</v>
      </c>
      <c r="B799" s="46">
        <v>1</v>
      </c>
      <c r="C799" s="46">
        <v>1</v>
      </c>
      <c r="D799" s="46">
        <v>19.8</v>
      </c>
      <c r="E799" s="47" t="str">
        <f>HYPERLINK("http://srs.ebi.ac.uk/srs7bin/cgi-bin/wgetz?-id+m_RJ1KrMXG+-e+%5Bipi-AllText:IPI00219034*%5D","IPI00219034")</f>
        <v>IPI00219034</v>
      </c>
      <c r="F799" s="47" t="str">
        <f>HYPERLINK("http://apropos.mcw.edu/ipi/IPI00219034","annotation link")</f>
        <v>annotation link</v>
      </c>
      <c r="G799" s="48" t="s">
        <v>5413</v>
      </c>
      <c r="H799" s="46" t="s">
        <v>1392</v>
      </c>
      <c r="I799" s="46" t="s">
        <v>5414</v>
      </c>
      <c r="J799" s="46" t="s">
        <v>5415</v>
      </c>
      <c r="K799" s="46" t="s">
        <v>5416</v>
      </c>
      <c r="L799" s="46" t="s">
        <v>5417</v>
      </c>
    </row>
    <row r="800" spans="1:12">
      <c r="A800" s="45">
        <v>719</v>
      </c>
      <c r="B800" s="46">
        <v>1</v>
      </c>
      <c r="C800" s="46">
        <v>1</v>
      </c>
      <c r="D800" s="46">
        <v>12.3</v>
      </c>
      <c r="E800" s="47" t="str">
        <f>HYPERLINK("http://srs.ebi.ac.uk/srs7bin/cgi-bin/wgetz?-id+m_RJ1KrMXG+-e+%5Bipi-AllText:IPI00007084*%5D","IPI00007084")</f>
        <v>IPI00007084</v>
      </c>
      <c r="F800" s="47" t="str">
        <f>HYPERLINK("http://apropos.mcw.edu/ipi/IPI00007084","annotation link")</f>
        <v>annotation link</v>
      </c>
      <c r="G800" s="48" t="s">
        <v>5418</v>
      </c>
      <c r="H800" s="46" t="s">
        <v>5419</v>
      </c>
      <c r="I800" s="46" t="s">
        <v>5420</v>
      </c>
      <c r="J800" s="46" t="s">
        <v>5421</v>
      </c>
      <c r="K800" s="46" t="s">
        <v>5422</v>
      </c>
      <c r="L800" s="46" t="s">
        <v>5423</v>
      </c>
    </row>
    <row r="801" spans="1:12">
      <c r="A801" s="45">
        <v>720</v>
      </c>
      <c r="B801" s="46">
        <v>1</v>
      </c>
      <c r="C801" s="46">
        <v>1</v>
      </c>
      <c r="D801" s="46">
        <v>24.7</v>
      </c>
      <c r="E801" s="47" t="str">
        <f>HYPERLINK("http://srs.ebi.ac.uk/srs7bin/cgi-bin/wgetz?-id+m_RJ1KrMXG+-e+%5Bipi-AllText:IPI00020356*%5D","IPI00020356")</f>
        <v>IPI00020356</v>
      </c>
      <c r="F801" s="47" t="str">
        <f>HYPERLINK("http://apropos.mcw.edu/ipi/IPI00020356","annotation link")</f>
        <v>annotation link</v>
      </c>
      <c r="G801" s="48" t="s">
        <v>5424</v>
      </c>
      <c r="H801" s="46" t="s">
        <v>5425</v>
      </c>
      <c r="I801" s="46" t="s">
        <v>5426</v>
      </c>
      <c r="J801" s="46" t="s">
        <v>5427</v>
      </c>
      <c r="K801" s="46" t="s">
        <v>1256</v>
      </c>
      <c r="L801" s="46" t="s">
        <v>1256</v>
      </c>
    </row>
    <row r="802" spans="1:12">
      <c r="A802" s="45">
        <v>721</v>
      </c>
      <c r="B802" s="46">
        <v>1</v>
      </c>
      <c r="C802" s="46">
        <v>1</v>
      </c>
      <c r="D802" s="46">
        <v>10.6</v>
      </c>
      <c r="E802" s="47" t="str">
        <f>HYPERLINK("http://srs.ebi.ac.uk/srs7bin/cgi-bin/wgetz?-id+m_RJ1KrMXG+-e+%5Bipi-AllText:IPI00184119*%5D","IPI00184119")</f>
        <v>IPI00184119</v>
      </c>
      <c r="F802" s="47" t="str">
        <f>HYPERLINK("http://apropos.mcw.edu/ipi/IPI00184119","annotation link")</f>
        <v>annotation link</v>
      </c>
      <c r="G802" s="48" t="s">
        <v>5428</v>
      </c>
      <c r="H802" s="46" t="s">
        <v>5429</v>
      </c>
      <c r="I802" s="46" t="s">
        <v>5430</v>
      </c>
      <c r="J802" s="46" t="s">
        <v>5431</v>
      </c>
      <c r="K802" s="46" t="s">
        <v>1256</v>
      </c>
      <c r="L802" s="46" t="s">
        <v>1256</v>
      </c>
    </row>
    <row r="803" spans="1:12">
      <c r="A803" s="45">
        <v>722</v>
      </c>
      <c r="B803" s="46">
        <v>1</v>
      </c>
      <c r="C803" s="46">
        <v>1</v>
      </c>
      <c r="D803" s="46">
        <v>13.2</v>
      </c>
      <c r="E803" s="47" t="str">
        <f>HYPERLINK("http://srs.ebi.ac.uk/srs7bin/cgi-bin/wgetz?-id+m_RJ1KrMXG+-e+%5Bipi-AllText:IPI00220740*%5D","IPI00220740")</f>
        <v>IPI00220740</v>
      </c>
      <c r="F803" s="47" t="str">
        <f>HYPERLINK("http://apropos.mcw.edu/ipi/IPI00220740","annotation link")</f>
        <v>annotation link</v>
      </c>
      <c r="G803" s="48" t="s">
        <v>5432</v>
      </c>
      <c r="H803" s="46" t="s">
        <v>5433</v>
      </c>
      <c r="I803" s="46" t="s">
        <v>5434</v>
      </c>
      <c r="J803" s="46" t="s">
        <v>5435</v>
      </c>
      <c r="K803" s="46" t="s">
        <v>5436</v>
      </c>
      <c r="L803" s="46" t="s">
        <v>1256</v>
      </c>
    </row>
    <row r="804" spans="1:12">
      <c r="A804" s="45">
        <v>723</v>
      </c>
      <c r="B804" s="46">
        <v>1</v>
      </c>
      <c r="C804" s="46">
        <v>1</v>
      </c>
      <c r="D804" s="46">
        <v>19.600000000000001</v>
      </c>
      <c r="E804" s="47" t="str">
        <f>HYPERLINK("http://srs.ebi.ac.uk/srs7bin/cgi-bin/wgetz?-id+m_RJ1KrMXG+-e+%5Bipi-AllText:IPI00021903*%5D","IPI00021903")</f>
        <v>IPI00021903</v>
      </c>
      <c r="F804" s="47" t="str">
        <f>HYPERLINK("http://apropos.mcw.edu/ipi/IPI00021903","annotation link")</f>
        <v>annotation link</v>
      </c>
      <c r="G804" s="48" t="s">
        <v>5437</v>
      </c>
      <c r="H804" s="46" t="s">
        <v>5438</v>
      </c>
      <c r="I804" s="46" t="s">
        <v>5439</v>
      </c>
      <c r="J804" s="46" t="s">
        <v>5440</v>
      </c>
      <c r="K804" s="46" t="s">
        <v>5441</v>
      </c>
      <c r="L804" s="46" t="s">
        <v>1256</v>
      </c>
    </row>
    <row r="805" spans="1:12">
      <c r="A805" s="45">
        <v>724</v>
      </c>
      <c r="B805" s="46">
        <v>1</v>
      </c>
      <c r="C805" s="46">
        <v>1</v>
      </c>
      <c r="D805" s="46">
        <v>13.7</v>
      </c>
      <c r="E805" s="47" t="str">
        <f>HYPERLINK("http://srs.ebi.ac.uk/srs7bin/cgi-bin/wgetz?-id+m_RJ1KrMXG+-e+%5Bipi-AllText:IPI00008433*%5D","IPI00008433")</f>
        <v>IPI00008433</v>
      </c>
      <c r="F805" s="47" t="str">
        <f>HYPERLINK("http://apropos.mcw.edu/ipi/IPI00008433","annotation link")</f>
        <v>annotation link</v>
      </c>
      <c r="G805" s="48" t="s">
        <v>5442</v>
      </c>
      <c r="H805" s="46" t="s">
        <v>5443</v>
      </c>
      <c r="I805" s="46" t="s">
        <v>5444</v>
      </c>
      <c r="J805" s="46" t="s">
        <v>5445</v>
      </c>
      <c r="K805" s="46" t="s">
        <v>5446</v>
      </c>
      <c r="L805" s="46" t="s">
        <v>5447</v>
      </c>
    </row>
    <row r="806" spans="1:12">
      <c r="A806" s="45">
        <v>725</v>
      </c>
      <c r="B806" s="46">
        <v>1</v>
      </c>
      <c r="C806" s="46">
        <v>1</v>
      </c>
      <c r="D806" s="46">
        <v>1.7</v>
      </c>
      <c r="E806" s="47" t="str">
        <f>HYPERLINK("http://srs.ebi.ac.uk/srs7bin/cgi-bin/wgetz?-id+m_RJ1KrMXG+-e+%5Bipi-AllText:IPI00216489*%5D","IPI00216489")</f>
        <v>IPI00216489</v>
      </c>
      <c r="F806" s="47" t="str">
        <f>HYPERLINK("http://apropos.mcw.edu/ipi/IPI00216489","annotation link")</f>
        <v>annotation link</v>
      </c>
      <c r="G806" s="48" t="s">
        <v>5448</v>
      </c>
      <c r="H806" s="46" t="s">
        <v>5449</v>
      </c>
      <c r="I806" s="46" t="s">
        <v>5450</v>
      </c>
      <c r="J806" s="46" t="s">
        <v>5451</v>
      </c>
      <c r="K806" s="46" t="s">
        <v>5452</v>
      </c>
      <c r="L806" s="46" t="s">
        <v>1256</v>
      </c>
    </row>
    <row r="807" spans="1:12">
      <c r="A807" s="45">
        <v>726</v>
      </c>
      <c r="B807" s="46">
        <v>1</v>
      </c>
      <c r="C807" s="46">
        <v>1</v>
      </c>
      <c r="D807" s="46">
        <v>12.3</v>
      </c>
      <c r="E807" s="47" t="str">
        <f>HYPERLINK("http://srs.ebi.ac.uk/srs7bin/cgi-bin/wgetz?-id+m_RJ1KrMXG+-e+%5Bipi-AllText:IPI00789335*%5D","IPI00789335")</f>
        <v>IPI00789335</v>
      </c>
      <c r="F807" s="47" t="str">
        <f>HYPERLINK("http://apropos.mcw.edu/ipi/IPI00789335","annotation link")</f>
        <v>annotation link</v>
      </c>
      <c r="G807" s="48" t="s">
        <v>5453</v>
      </c>
      <c r="H807" s="46" t="s">
        <v>5454</v>
      </c>
      <c r="I807" s="46" t="s">
        <v>5455</v>
      </c>
      <c r="J807" s="46" t="s">
        <v>5456</v>
      </c>
      <c r="K807" s="46" t="s">
        <v>5457</v>
      </c>
      <c r="L807" s="46" t="s">
        <v>5458</v>
      </c>
    </row>
    <row r="808" spans="1:12">
      <c r="A808" s="45">
        <v>727</v>
      </c>
      <c r="B808" s="46">
        <v>1</v>
      </c>
      <c r="C808" s="46">
        <v>1</v>
      </c>
      <c r="D808" s="46">
        <v>50.6</v>
      </c>
      <c r="E808" s="47" t="str">
        <f>HYPERLINK("http://srs.ebi.ac.uk/srs7bin/cgi-bin/wgetz?-id+m_RJ1KrMXG+-e+%5Bipi-AllText:IPI00062037*%5D","IPI00062037")</f>
        <v>IPI00062037</v>
      </c>
      <c r="F808" s="47" t="str">
        <f>HYPERLINK("http://apropos.mcw.edu/ipi/IPI00062037","annotation link")</f>
        <v>annotation link</v>
      </c>
      <c r="G808" s="48" t="s">
        <v>5459</v>
      </c>
      <c r="H808" s="46" t="s">
        <v>5460</v>
      </c>
      <c r="I808" s="46" t="s">
        <v>5461</v>
      </c>
      <c r="J808" s="46" t="s">
        <v>5462</v>
      </c>
      <c r="K808" s="46" t="s">
        <v>1256</v>
      </c>
      <c r="L808" s="46" t="s">
        <v>5463</v>
      </c>
    </row>
    <row r="809" spans="1:12">
      <c r="A809" s="45">
        <v>728</v>
      </c>
      <c r="B809" s="46">
        <v>1</v>
      </c>
      <c r="C809" s="46">
        <v>1</v>
      </c>
      <c r="D809" s="46">
        <v>10.4</v>
      </c>
      <c r="E809" s="47" t="str">
        <f>HYPERLINK("http://srs.ebi.ac.uk/srs7bin/cgi-bin/wgetz?-id+m_RJ1KrMXG+-e+%5Bipi-AllText:IPI00472614*%5D","IPI00472614")</f>
        <v>IPI00472614</v>
      </c>
      <c r="F809" s="47" t="str">
        <f>HYPERLINK("http://apropos.mcw.edu/ipi/IPI00472614","annotation link")</f>
        <v>annotation link</v>
      </c>
      <c r="G809" s="48" t="s">
        <v>5464</v>
      </c>
      <c r="H809" s="46" t="s">
        <v>5465</v>
      </c>
      <c r="I809" s="46" t="s">
        <v>5466</v>
      </c>
      <c r="J809" s="46" t="s">
        <v>5467</v>
      </c>
      <c r="K809" s="46" t="s">
        <v>1256</v>
      </c>
      <c r="L809" s="46" t="s">
        <v>1256</v>
      </c>
    </row>
    <row r="810" spans="1:12">
      <c r="A810" s="45">
        <v>729</v>
      </c>
      <c r="B810" s="46">
        <v>1</v>
      </c>
      <c r="C810" s="46">
        <v>1</v>
      </c>
      <c r="D810" s="46">
        <v>11.6</v>
      </c>
      <c r="E810" s="47" t="str">
        <f>HYPERLINK("http://srs.ebi.ac.uk/srs7bin/cgi-bin/wgetz?-id+m_RJ1KrMXG+-e+%5Bipi-AllText:IPI00024990*%5D","IPI00024990")</f>
        <v>IPI00024990</v>
      </c>
      <c r="F810" s="47" t="str">
        <f>HYPERLINK("http://apropos.mcw.edu/ipi/IPI00024990","annotation link")</f>
        <v>annotation link</v>
      </c>
      <c r="G810" s="48" t="s">
        <v>5468</v>
      </c>
      <c r="H810" s="46" t="s">
        <v>5469</v>
      </c>
      <c r="I810" s="46" t="s">
        <v>5470</v>
      </c>
      <c r="J810" s="46" t="s">
        <v>5471</v>
      </c>
      <c r="K810" s="46" t="s">
        <v>5472</v>
      </c>
      <c r="L810" s="46" t="s">
        <v>5473</v>
      </c>
    </row>
    <row r="811" spans="1:12">
      <c r="A811" s="45">
        <v>730</v>
      </c>
      <c r="B811" s="46">
        <v>1</v>
      </c>
      <c r="C811" s="46">
        <v>1</v>
      </c>
      <c r="D811" s="46">
        <v>7.4</v>
      </c>
      <c r="E811" s="47" t="str">
        <f>HYPERLINK("http://srs.ebi.ac.uk/srs7bin/cgi-bin/wgetz?-id+m_RJ1KrMXG+-e+%5Bipi-AllText:IPI00873087*%5D","IPI00873087")</f>
        <v>IPI00873087</v>
      </c>
      <c r="F811" s="47" t="str">
        <f>HYPERLINK("http://apropos.mcw.edu/ipi/IPI00873087","annotation link")</f>
        <v>annotation link</v>
      </c>
      <c r="G811" s="48" t="s">
        <v>5474</v>
      </c>
      <c r="H811" s="46" t="s">
        <v>5475</v>
      </c>
      <c r="I811" s="46" t="s">
        <v>5476</v>
      </c>
      <c r="J811" s="46" t="s">
        <v>5477</v>
      </c>
      <c r="K811" s="46" t="s">
        <v>5478</v>
      </c>
      <c r="L811" s="46" t="s">
        <v>1256</v>
      </c>
    </row>
    <row r="812" spans="1:12">
      <c r="A812" s="45">
        <v>731</v>
      </c>
      <c r="B812" s="46">
        <v>1</v>
      </c>
      <c r="C812" s="46">
        <v>1</v>
      </c>
      <c r="D812" s="46">
        <v>2.8</v>
      </c>
      <c r="E812" s="47" t="str">
        <f>HYPERLINK("http://srs.ebi.ac.uk/srs7bin/cgi-bin/wgetz?-id+m_RJ1KrMXG+-e+%5Bipi-AllText:IPI00746934*%5D","IPI00746934")</f>
        <v>IPI00746934</v>
      </c>
      <c r="F812" s="47" t="str">
        <f>HYPERLINK("http://apropos.mcw.edu/ipi/IPI00746934","annotation link")</f>
        <v>annotation link</v>
      </c>
      <c r="G812" s="48" t="s">
        <v>5479</v>
      </c>
      <c r="H812" s="46" t="s">
        <v>5480</v>
      </c>
      <c r="I812" s="46" t="s">
        <v>5481</v>
      </c>
      <c r="J812" s="46" t="s">
        <v>5482</v>
      </c>
      <c r="K812" s="46" t="s">
        <v>1256</v>
      </c>
      <c r="L812" s="46" t="s">
        <v>1256</v>
      </c>
    </row>
    <row r="813" spans="1:12">
      <c r="A813" s="45">
        <v>732</v>
      </c>
      <c r="B813" s="46">
        <v>1</v>
      </c>
      <c r="C813" s="46">
        <v>1</v>
      </c>
      <c r="D813" s="46">
        <v>17.100000000000001</v>
      </c>
      <c r="E813" s="47" t="str">
        <f>HYPERLINK("http://srs.ebi.ac.uk/srs7bin/cgi-bin/wgetz?-id+m_RJ1KrMXG+-e+%5Bipi-AllText:IPI00096066*%5D","IPI00096066")</f>
        <v>IPI00096066</v>
      </c>
      <c r="F813" s="47" t="str">
        <f>HYPERLINK("http://apropos.mcw.edu/ipi/IPI00096066","annotation link")</f>
        <v>annotation link</v>
      </c>
      <c r="G813" s="48" t="s">
        <v>5483</v>
      </c>
      <c r="H813" s="46" t="s">
        <v>5484</v>
      </c>
      <c r="I813" s="46" t="s">
        <v>5485</v>
      </c>
      <c r="J813" s="46" t="s">
        <v>5486</v>
      </c>
      <c r="K813" s="46" t="s">
        <v>5487</v>
      </c>
      <c r="L813" s="46" t="s">
        <v>5488</v>
      </c>
    </row>
    <row r="814" spans="1:12">
      <c r="A814" s="45">
        <v>733</v>
      </c>
      <c r="B814" s="46">
        <v>1</v>
      </c>
      <c r="C814" s="46">
        <v>1</v>
      </c>
      <c r="D814" s="46">
        <v>68.3</v>
      </c>
      <c r="E814" s="47" t="str">
        <f>HYPERLINK("http://srs.ebi.ac.uk/srs7bin/cgi-bin/wgetz?-id+m_RJ1KrMXG+-e+%5Bipi-AllText:IPI00025363*%5D","IPI00025363")</f>
        <v>IPI00025363</v>
      </c>
      <c r="F814" s="47" t="str">
        <f>HYPERLINK("http://apropos.mcw.edu/ipi/IPI00025363","annotation link")</f>
        <v>annotation link</v>
      </c>
      <c r="G814" s="48" t="s">
        <v>5489</v>
      </c>
      <c r="H814" s="46" t="s">
        <v>5490</v>
      </c>
      <c r="I814" s="46" t="s">
        <v>5491</v>
      </c>
      <c r="J814" s="46" t="s">
        <v>5492</v>
      </c>
      <c r="K814" s="46" t="s">
        <v>5493</v>
      </c>
      <c r="L814" s="46" t="s">
        <v>1256</v>
      </c>
    </row>
    <row r="815" spans="1:12">
      <c r="A815" s="45">
        <v>734</v>
      </c>
      <c r="B815" s="46">
        <v>1</v>
      </c>
      <c r="C815" s="46">
        <v>1</v>
      </c>
      <c r="D815" s="46">
        <v>8.6999999999999993</v>
      </c>
      <c r="E815" s="47" t="str">
        <f>HYPERLINK("http://srs.ebi.ac.uk/srs7bin/cgi-bin/wgetz?-id+m_RJ1KrMXG+-e+%5Bipi-AllText:IPI00740211*%5D","IPI00740211")</f>
        <v>IPI00740211</v>
      </c>
      <c r="F815" s="47" t="str">
        <f>HYPERLINK("http://apropos.mcw.edu/ipi/IPI00740211","annotation link")</f>
        <v>annotation link</v>
      </c>
      <c r="G815" s="48" t="s">
        <v>5494</v>
      </c>
      <c r="H815" s="46" t="s">
        <v>5495</v>
      </c>
      <c r="I815" s="46" t="s">
        <v>5496</v>
      </c>
      <c r="J815" s="46" t="s">
        <v>1256</v>
      </c>
      <c r="K815" s="46" t="s">
        <v>1256</v>
      </c>
      <c r="L815" s="46" t="s">
        <v>1256</v>
      </c>
    </row>
    <row r="816" spans="1:12">
      <c r="A816" s="45">
        <v>735</v>
      </c>
      <c r="B816" s="46">
        <v>1</v>
      </c>
      <c r="C816" s="46">
        <v>1</v>
      </c>
      <c r="D816" s="46">
        <v>7.9</v>
      </c>
      <c r="E816" s="47" t="str">
        <f>HYPERLINK("http://srs.ebi.ac.uk/srs7bin/cgi-bin/wgetz?-id+m_RJ1KrMXG+-e+%5Bipi-AllText:IPI00010951*%5D","IPI00010951")</f>
        <v>IPI00010951</v>
      </c>
      <c r="F816" s="47" t="str">
        <f>HYPERLINK("http://apropos.mcw.edu/ipi/IPI00010951","annotation link")</f>
        <v>annotation link</v>
      </c>
      <c r="G816" s="48" t="s">
        <v>5497</v>
      </c>
      <c r="H816" s="46" t="s">
        <v>5498</v>
      </c>
      <c r="I816" s="46" t="s">
        <v>5499</v>
      </c>
      <c r="J816" s="46" t="s">
        <v>1256</v>
      </c>
      <c r="K816" s="46" t="s">
        <v>5500</v>
      </c>
      <c r="L816" s="46" t="s">
        <v>5501</v>
      </c>
    </row>
    <row r="817" spans="1:12">
      <c r="A817" s="45">
        <v>736</v>
      </c>
      <c r="B817" s="46">
        <v>1</v>
      </c>
      <c r="C817" s="46">
        <v>1</v>
      </c>
      <c r="D817" s="46">
        <v>7.4</v>
      </c>
      <c r="E817" s="47" t="str">
        <f>HYPERLINK("http://srs.ebi.ac.uk/srs7bin/cgi-bin/wgetz?-id+m_RJ1KrMXG+-e+%5Bipi-AllText:IPI00019141*%5D","IPI00019141")</f>
        <v>IPI00019141</v>
      </c>
      <c r="F817" s="47" t="str">
        <f>HYPERLINK("http://apropos.mcw.edu/ipi/IPI00019141","annotation link")</f>
        <v>annotation link</v>
      </c>
      <c r="G817" s="48" t="s">
        <v>5502</v>
      </c>
      <c r="H817" s="46" t="s">
        <v>5503</v>
      </c>
      <c r="I817" s="46" t="s">
        <v>5504</v>
      </c>
      <c r="J817" s="46" t="s">
        <v>5505</v>
      </c>
      <c r="K817" s="46" t="s">
        <v>5506</v>
      </c>
      <c r="L817" s="46" t="s">
        <v>5507</v>
      </c>
    </row>
    <row r="818" spans="1:12">
      <c r="A818" s="45">
        <v>737</v>
      </c>
      <c r="B818" s="46">
        <v>1</v>
      </c>
      <c r="C818" s="46">
        <v>1</v>
      </c>
      <c r="D818" s="46">
        <v>38.200000000000003</v>
      </c>
      <c r="E818" s="47" t="str">
        <f>HYPERLINK("http://srs.ebi.ac.uk/srs7bin/cgi-bin/wgetz?-id+m_RJ1KrMXG+-e+%5Bipi-AllText:IPI00074962*%5D","IPI00074962")</f>
        <v>IPI00074962</v>
      </c>
      <c r="F818" s="47" t="str">
        <f>HYPERLINK("http://apropos.mcw.edu/ipi/IPI00074962","annotation link")</f>
        <v>annotation link</v>
      </c>
      <c r="G818" s="48" t="s">
        <v>5082</v>
      </c>
      <c r="H818" s="46" t="s">
        <v>5508</v>
      </c>
      <c r="I818" s="46" t="s">
        <v>5509</v>
      </c>
      <c r="J818" s="46" t="s">
        <v>5510</v>
      </c>
      <c r="K818" s="46" t="s">
        <v>1256</v>
      </c>
      <c r="L818" s="46" t="s">
        <v>1256</v>
      </c>
    </row>
    <row r="819" spans="1:12">
      <c r="A819" s="45">
        <v>738</v>
      </c>
      <c r="B819" s="46">
        <v>1</v>
      </c>
      <c r="C819" s="46">
        <v>1</v>
      </c>
      <c r="D819" s="46">
        <v>10.5</v>
      </c>
      <c r="E819" s="47" t="str">
        <f>HYPERLINK("http://srs.ebi.ac.uk/srs7bin/cgi-bin/wgetz?-id+m_RJ1KrMXG+-e+%5Bipi-AllText:IPI00844295*%5D","IPI00844295")</f>
        <v>IPI00844295</v>
      </c>
      <c r="F819" s="47" t="str">
        <f>HYPERLINK("http://apropos.mcw.edu/ipi/IPI00844295","annotation link")</f>
        <v>annotation link</v>
      </c>
      <c r="G819" s="48" t="s">
        <v>5511</v>
      </c>
      <c r="H819" s="46" t="s">
        <v>5512</v>
      </c>
      <c r="I819" s="46" t="s">
        <v>5513</v>
      </c>
      <c r="J819" s="46" t="s">
        <v>5514</v>
      </c>
      <c r="K819" s="46" t="s">
        <v>5515</v>
      </c>
      <c r="L819" s="46" t="s">
        <v>1256</v>
      </c>
    </row>
    <row r="820" spans="1:12">
      <c r="A820" s="45">
        <v>739</v>
      </c>
      <c r="B820" s="46">
        <v>1</v>
      </c>
      <c r="C820" s="46">
        <v>1</v>
      </c>
      <c r="D820" s="46">
        <v>10.9</v>
      </c>
      <c r="E820" s="47" t="str">
        <f>HYPERLINK("http://srs.ebi.ac.uk/srs7bin/cgi-bin/wgetz?-id+m_RJ1KrMXG+-e+%5Bipi-AllText:IPI00513845*%5D","IPI00513845")</f>
        <v>IPI00513845</v>
      </c>
      <c r="F820" s="47" t="str">
        <f>HYPERLINK("http://apropos.mcw.edu/ipi/IPI00513845","annotation link")</f>
        <v>annotation link</v>
      </c>
      <c r="G820" s="48" t="s">
        <v>5516</v>
      </c>
      <c r="H820" s="46" t="s">
        <v>5517</v>
      </c>
      <c r="I820" s="46" t="s">
        <v>5518</v>
      </c>
      <c r="J820" s="46" t="s">
        <v>5519</v>
      </c>
      <c r="K820" s="46" t="s">
        <v>5520</v>
      </c>
      <c r="L820" s="46" t="s">
        <v>1256</v>
      </c>
    </row>
    <row r="821" spans="1:12">
      <c r="A821" s="45">
        <v>740</v>
      </c>
      <c r="B821" s="46">
        <v>1</v>
      </c>
      <c r="C821" s="46">
        <v>1</v>
      </c>
      <c r="D821" s="46">
        <v>46.8</v>
      </c>
      <c r="E821" s="47" t="str">
        <f>HYPERLINK("http://srs.ebi.ac.uk/srs7bin/cgi-bin/wgetz?-id+m_RJ1KrMXG+-e+%5Bipi-AllText:IPI00552247*%5D","IPI00552247")</f>
        <v>IPI00552247</v>
      </c>
      <c r="F821" s="47" t="str">
        <f>HYPERLINK("http://apropos.mcw.edu/ipi/IPI00552247","annotation link")</f>
        <v>annotation link</v>
      </c>
      <c r="G821" s="48" t="s">
        <v>5521</v>
      </c>
      <c r="H821" s="46" t="s">
        <v>5522</v>
      </c>
      <c r="I821" s="46" t="s">
        <v>5523</v>
      </c>
      <c r="J821" s="46" t="s">
        <v>5524</v>
      </c>
      <c r="K821" s="46" t="s">
        <v>5525</v>
      </c>
      <c r="L821" s="46" t="s">
        <v>5526</v>
      </c>
    </row>
    <row r="822" spans="1:12">
      <c r="A822" s="45">
        <v>741</v>
      </c>
      <c r="B822" s="46">
        <v>1</v>
      </c>
      <c r="C822" s="46">
        <v>1</v>
      </c>
      <c r="D822" s="46">
        <v>11.3</v>
      </c>
      <c r="E822" s="47" t="str">
        <f>HYPERLINK("http://srs.ebi.ac.uk/srs7bin/cgi-bin/wgetz?-id+m_RJ1KrMXG+-e+%5Bipi-AllText:IPI00217616*%5D","IPI00217616")</f>
        <v>IPI00217616</v>
      </c>
      <c r="F822" s="47" t="str">
        <f>HYPERLINK("http://apropos.mcw.edu/ipi/IPI00217616","annotation link")</f>
        <v>annotation link</v>
      </c>
      <c r="G822" s="48" t="s">
        <v>5527</v>
      </c>
      <c r="H822" s="46" t="s">
        <v>5528</v>
      </c>
      <c r="I822" s="46" t="s">
        <v>5529</v>
      </c>
      <c r="J822" s="46" t="s">
        <v>5530</v>
      </c>
      <c r="K822" s="46" t="s">
        <v>5531</v>
      </c>
      <c r="L822" s="46" t="s">
        <v>5532</v>
      </c>
    </row>
    <row r="823" spans="1:12">
      <c r="A823" s="45">
        <v>742</v>
      </c>
      <c r="B823" s="46">
        <v>1</v>
      </c>
      <c r="C823" s="46">
        <v>1</v>
      </c>
      <c r="D823" s="46">
        <v>11</v>
      </c>
      <c r="E823" s="47" t="str">
        <f>HYPERLINK("http://srs.ebi.ac.uk/srs7bin/cgi-bin/wgetz?-id+m_RJ1KrMXG+-e+%5Bipi-AllText:IPI00016513*%5D","IPI00016513")</f>
        <v>IPI00016513</v>
      </c>
      <c r="F823" s="47" t="str">
        <f>HYPERLINK("http://apropos.mcw.edu/ipi/IPI00016513","annotation link")</f>
        <v>annotation link</v>
      </c>
      <c r="G823" s="48" t="s">
        <v>5533</v>
      </c>
      <c r="H823" s="46" t="s">
        <v>5534</v>
      </c>
      <c r="I823" s="46" t="s">
        <v>5535</v>
      </c>
      <c r="J823" s="46" t="s">
        <v>5536</v>
      </c>
      <c r="K823" s="46" t="s">
        <v>5537</v>
      </c>
      <c r="L823" s="46" t="s">
        <v>5538</v>
      </c>
    </row>
    <row r="824" spans="1:12">
      <c r="A824" s="45">
        <v>743</v>
      </c>
      <c r="B824" s="46">
        <v>1</v>
      </c>
      <c r="C824" s="46">
        <v>1</v>
      </c>
      <c r="D824" s="46">
        <v>34.700000000000003</v>
      </c>
      <c r="E824" s="47" t="str">
        <f>HYPERLINK("http://srs.ebi.ac.uk/srs7bin/cgi-bin/wgetz?-id+m_RJ1KrMXG+-e+%5Bipi-AllText:IPI00186299*%5D","IPI00186299")</f>
        <v>IPI00186299</v>
      </c>
      <c r="F824" s="47" t="str">
        <f>HYPERLINK("http://apropos.mcw.edu/ipi/IPI00186299","annotation link")</f>
        <v>annotation link</v>
      </c>
      <c r="G824" s="48" t="s">
        <v>5539</v>
      </c>
      <c r="H824" s="46" t="s">
        <v>5540</v>
      </c>
      <c r="I824" s="46" t="s">
        <v>5541</v>
      </c>
      <c r="J824" s="46" t="s">
        <v>1256</v>
      </c>
      <c r="K824" s="46" t="s">
        <v>5542</v>
      </c>
      <c r="L824" s="46" t="s">
        <v>1256</v>
      </c>
    </row>
    <row r="825" spans="1:12">
      <c r="A825" s="45">
        <v>744</v>
      </c>
      <c r="B825" s="46">
        <v>1</v>
      </c>
      <c r="C825" s="46">
        <v>1</v>
      </c>
      <c r="D825" s="46">
        <v>6.6</v>
      </c>
      <c r="E825" s="47" t="str">
        <f>HYPERLINK("http://srs.ebi.ac.uk/srs7bin/cgi-bin/wgetz?-id+m_RJ1KrMXG+-e+%5Bipi-AllText:IPI00552511*%5D","IPI00552511")</f>
        <v>IPI00552511</v>
      </c>
      <c r="F825" s="47" t="str">
        <f>HYPERLINK("http://apropos.mcw.edu/ipi/IPI00552511","annotation link")</f>
        <v>annotation link</v>
      </c>
      <c r="G825" s="48" t="s">
        <v>5543</v>
      </c>
      <c r="H825" s="46" t="s">
        <v>5544</v>
      </c>
      <c r="I825" s="46" t="s">
        <v>5545</v>
      </c>
      <c r="J825" s="46" t="s">
        <v>5546</v>
      </c>
      <c r="K825" s="46" t="s">
        <v>5547</v>
      </c>
      <c r="L825" s="46" t="s">
        <v>1256</v>
      </c>
    </row>
    <row r="826" spans="1:12">
      <c r="A826" s="45">
        <v>745</v>
      </c>
      <c r="B826" s="46">
        <v>1</v>
      </c>
      <c r="C826" s="46">
        <v>1</v>
      </c>
      <c r="D826" s="46">
        <v>17.600000000000001</v>
      </c>
      <c r="E826" s="47" t="str">
        <f>HYPERLINK("http://srs.ebi.ac.uk/srs7bin/cgi-bin/wgetz?-id+m_RJ1KrMXG+-e+%5Bipi-AllText:IPI00307794*%5D","IPI00307794")</f>
        <v>IPI00307794</v>
      </c>
      <c r="F826" s="47" t="str">
        <f>HYPERLINK("http://apropos.mcw.edu/ipi/IPI00307794","annotation link")</f>
        <v>annotation link</v>
      </c>
      <c r="G826" s="48" t="s">
        <v>5548</v>
      </c>
      <c r="H826" s="46" t="s">
        <v>5549</v>
      </c>
      <c r="I826" s="46" t="s">
        <v>5550</v>
      </c>
      <c r="J826" s="46" t="s">
        <v>5551</v>
      </c>
      <c r="K826" s="46" t="s">
        <v>5552</v>
      </c>
      <c r="L826" s="46" t="s">
        <v>5553</v>
      </c>
    </row>
    <row r="827" spans="1:12">
      <c r="A827" s="45">
        <v>746</v>
      </c>
      <c r="B827" s="46">
        <v>1</v>
      </c>
      <c r="C827" s="46">
        <v>1</v>
      </c>
      <c r="D827" s="46">
        <v>9</v>
      </c>
      <c r="E827" s="47" t="str">
        <f>HYPERLINK("http://srs.ebi.ac.uk/srs7bin/cgi-bin/wgetz?-id+m_RJ1KrMXG+-e+%5Bipi-AllText:IPI00455851*%5D","IPI00455851")</f>
        <v>IPI00455851</v>
      </c>
      <c r="F827" s="47" t="str">
        <f>HYPERLINK("http://apropos.mcw.edu/ipi/IPI00455851","annotation link")</f>
        <v>annotation link</v>
      </c>
      <c r="G827" s="48" t="s">
        <v>5554</v>
      </c>
      <c r="H827" s="46" t="s">
        <v>5555</v>
      </c>
      <c r="I827" s="46" t="s">
        <v>5556</v>
      </c>
      <c r="J827" s="46" t="s">
        <v>5557</v>
      </c>
      <c r="K827" s="46" t="s">
        <v>5558</v>
      </c>
      <c r="L827" s="46" t="s">
        <v>5559</v>
      </c>
    </row>
    <row r="828" spans="1:12">
      <c r="A828" s="45">
        <v>747</v>
      </c>
      <c r="B828" s="46">
        <v>1</v>
      </c>
      <c r="C828" s="46">
        <v>1</v>
      </c>
      <c r="D828" s="46">
        <v>21.4</v>
      </c>
      <c r="E828" s="47" t="str">
        <f>HYPERLINK("http://srs.ebi.ac.uk/srs7bin/cgi-bin/wgetz?-id+m_RJ1KrMXG+-e+%5Bipi-AllText:IPI00009368*%5D","IPI00009368")</f>
        <v>IPI00009368</v>
      </c>
      <c r="F828" s="47" t="str">
        <f>HYPERLINK("http://apropos.mcw.edu/ipi/IPI00009368","annotation link")</f>
        <v>annotation link</v>
      </c>
      <c r="G828" s="48" t="s">
        <v>5560</v>
      </c>
      <c r="H828" s="46" t="s">
        <v>5561</v>
      </c>
      <c r="I828" s="46" t="s">
        <v>5562</v>
      </c>
      <c r="J828" s="46" t="s">
        <v>5563</v>
      </c>
      <c r="K828" s="46" t="s">
        <v>1256</v>
      </c>
      <c r="L828" s="46" t="s">
        <v>5564</v>
      </c>
    </row>
    <row r="829" spans="1:12">
      <c r="A829" s="45">
        <v>748</v>
      </c>
      <c r="B829" s="46">
        <v>1</v>
      </c>
      <c r="C829" s="46">
        <v>1</v>
      </c>
      <c r="D829" s="46">
        <v>20.9</v>
      </c>
      <c r="E829" s="47" t="str">
        <f>HYPERLINK("http://srs.ebi.ac.uk/srs7bin/cgi-bin/wgetz?-id+m_RJ1KrMXG+-e+%5Bipi-AllText:IPI00783862*%5D","IPI00783862")</f>
        <v>IPI00783862</v>
      </c>
      <c r="F829" s="47" t="str">
        <f>HYPERLINK("http://apropos.mcw.edu/ipi/IPI00783862","annotation link")</f>
        <v>annotation link</v>
      </c>
      <c r="G829" s="48" t="s">
        <v>5565</v>
      </c>
      <c r="H829" s="46" t="s">
        <v>5566</v>
      </c>
      <c r="I829" s="46" t="s">
        <v>5567</v>
      </c>
      <c r="J829" s="46" t="s">
        <v>5568</v>
      </c>
      <c r="K829" s="46" t="s">
        <v>1256</v>
      </c>
      <c r="L829" s="46" t="s">
        <v>5569</v>
      </c>
    </row>
    <row r="830" spans="1:12">
      <c r="A830" s="45">
        <v>749</v>
      </c>
      <c r="B830" s="46">
        <v>1</v>
      </c>
      <c r="C830" s="46">
        <v>1</v>
      </c>
      <c r="D830" s="46">
        <v>22.2</v>
      </c>
      <c r="E830" s="47" t="str">
        <f>HYPERLINK("http://srs.ebi.ac.uk/srs7bin/cgi-bin/wgetz?-id+m_RJ1KrMXG+-e+%5Bipi-AllText:IPI00477942*%5D","IPI00477942")</f>
        <v>IPI00477942</v>
      </c>
      <c r="F830" s="47" t="str">
        <f>HYPERLINK("http://apropos.mcw.edu/ipi/IPI00477942","annotation link")</f>
        <v>annotation link</v>
      </c>
      <c r="G830" s="48" t="s">
        <v>4460</v>
      </c>
      <c r="H830" s="46" t="s">
        <v>5570</v>
      </c>
      <c r="I830" s="46" t="s">
        <v>5571</v>
      </c>
      <c r="J830" s="46" t="s">
        <v>5572</v>
      </c>
      <c r="K830" s="46" t="s">
        <v>5573</v>
      </c>
      <c r="L830" s="46" t="s">
        <v>1256</v>
      </c>
    </row>
    <row r="831" spans="1:12">
      <c r="A831" s="45" t="s">
        <v>5574</v>
      </c>
      <c r="B831" s="46">
        <v>1</v>
      </c>
      <c r="C831" s="46">
        <v>0.99960000000000004</v>
      </c>
      <c r="D831" s="46">
        <v>18.8</v>
      </c>
      <c r="E831" s="47" t="str">
        <f>HYPERLINK("http://srs.ebi.ac.uk/srs7bin/cgi-bin/wgetz?-id+m_RJ1KrMXG+-e+%5Bipi-AllText:IPI00425405*%5D","IPI00425405")</f>
        <v>IPI00425405</v>
      </c>
      <c r="F831" s="47" t="str">
        <f>HYPERLINK("http://apropos.mcw.edu/ipi/IPI00425405","annotation link")</f>
        <v>annotation link</v>
      </c>
      <c r="G831" s="48" t="s">
        <v>5575</v>
      </c>
      <c r="H831" s="46" t="s">
        <v>5576</v>
      </c>
      <c r="I831" s="46" t="s">
        <v>5577</v>
      </c>
      <c r="J831" s="46" t="s">
        <v>5578</v>
      </c>
      <c r="K831" s="46" t="s">
        <v>5579</v>
      </c>
      <c r="L831" s="46" t="s">
        <v>1256</v>
      </c>
    </row>
    <row r="832" spans="1:12">
      <c r="A832" s="45" t="s">
        <v>5580</v>
      </c>
      <c r="B832" s="46">
        <v>1</v>
      </c>
      <c r="C832" s="46">
        <v>0.999</v>
      </c>
      <c r="D832" s="46">
        <v>17.899999999999999</v>
      </c>
      <c r="E832" s="47" t="str">
        <f>HYPERLINK("http://srs.ebi.ac.uk/srs7bin/cgi-bin/wgetz?-id+m_RJ1KrMXG+-e+%5Bipi-AllText:IPI00425407*%5D","IPI00425407")</f>
        <v>IPI00425407</v>
      </c>
      <c r="F832" s="47" t="str">
        <f>HYPERLINK("http://apropos.mcw.edu/ipi/IPI00425407","annotation link")</f>
        <v>annotation link</v>
      </c>
      <c r="G832" s="48" t="s">
        <v>5575</v>
      </c>
      <c r="H832" s="46" t="s">
        <v>5581</v>
      </c>
      <c r="I832" s="46" t="s">
        <v>5582</v>
      </c>
      <c r="J832" s="46" t="s">
        <v>5583</v>
      </c>
      <c r="K832" s="46" t="s">
        <v>5584</v>
      </c>
      <c r="L832" s="46" t="s">
        <v>1256</v>
      </c>
    </row>
    <row r="833" spans="1:12">
      <c r="A833" s="45">
        <v>751</v>
      </c>
      <c r="B833" s="46">
        <v>1</v>
      </c>
      <c r="C833" s="46">
        <v>1</v>
      </c>
      <c r="D833" s="46">
        <v>12.8</v>
      </c>
      <c r="E833" s="47" t="str">
        <f>HYPERLINK("http://srs.ebi.ac.uk/srs7bin/cgi-bin/wgetz?-id+m_RJ1KrMXG+-e+%5Bipi-AllText:IPI00215719*%5D","IPI00215719")</f>
        <v>IPI00215719</v>
      </c>
      <c r="F833" s="47" t="str">
        <f>HYPERLINK("http://apropos.mcw.edu/ipi/IPI00215719","annotation link")</f>
        <v>annotation link</v>
      </c>
      <c r="G833" s="48" t="s">
        <v>5585</v>
      </c>
      <c r="H833" s="46" t="s">
        <v>5586</v>
      </c>
      <c r="I833" s="46" t="s">
        <v>5587</v>
      </c>
      <c r="J833" s="46" t="s">
        <v>5588</v>
      </c>
      <c r="K833" s="46" t="s">
        <v>5589</v>
      </c>
      <c r="L833" s="46" t="s">
        <v>5590</v>
      </c>
    </row>
    <row r="834" spans="1:12">
      <c r="A834" s="45">
        <v>752</v>
      </c>
      <c r="B834" s="46">
        <v>1</v>
      </c>
      <c r="C834" s="46">
        <v>1</v>
      </c>
      <c r="D834" s="46">
        <v>18.5</v>
      </c>
      <c r="E834" s="47" t="str">
        <f>HYPERLINK("http://srs.ebi.ac.uk/srs7bin/cgi-bin/wgetz?-id+m_RJ1KrMXG+-e+%5Bipi-AllText:IPI00220271*%5D","IPI00220271")</f>
        <v>IPI00220271</v>
      </c>
      <c r="F834" s="47" t="str">
        <f>HYPERLINK("http://apropos.mcw.edu/ipi/IPI00220271","annotation link")</f>
        <v>annotation link</v>
      </c>
      <c r="G834" s="48" t="s">
        <v>5591</v>
      </c>
      <c r="H834" s="46" t="s">
        <v>5592</v>
      </c>
      <c r="I834" s="46" t="s">
        <v>5593</v>
      </c>
      <c r="J834" s="46" t="s">
        <v>5594</v>
      </c>
      <c r="K834" s="46" t="s">
        <v>5595</v>
      </c>
      <c r="L834" s="46" t="s">
        <v>5596</v>
      </c>
    </row>
    <row r="835" spans="1:12">
      <c r="A835" s="45">
        <v>753</v>
      </c>
      <c r="B835" s="46">
        <v>1</v>
      </c>
      <c r="C835" s="46">
        <v>1</v>
      </c>
      <c r="D835" s="46">
        <v>26.8</v>
      </c>
      <c r="E835" s="47" t="str">
        <f>HYPERLINK("http://srs.ebi.ac.uk/srs7bin/cgi-bin/wgetz?-id+m_RJ1KrMXG+-e+%5Bipi-AllText:IPI00847766*%5D","IPI00847766")</f>
        <v>IPI00847766</v>
      </c>
      <c r="F835" s="47" t="str">
        <f>HYPERLINK("http://apropos.mcw.edu/ipi/IPI00847766","annotation link")</f>
        <v>annotation link</v>
      </c>
      <c r="G835" s="48" t="s">
        <v>5597</v>
      </c>
      <c r="H835" s="46" t="s">
        <v>5598</v>
      </c>
      <c r="I835" s="46" t="s">
        <v>5599</v>
      </c>
      <c r="J835" s="46" t="s">
        <v>5600</v>
      </c>
      <c r="K835" s="46" t="s">
        <v>5601</v>
      </c>
      <c r="L835" s="46" t="s">
        <v>5602</v>
      </c>
    </row>
    <row r="836" spans="1:12">
      <c r="A836" s="45">
        <v>754</v>
      </c>
      <c r="B836" s="46">
        <v>1</v>
      </c>
      <c r="C836" s="46">
        <v>1</v>
      </c>
      <c r="D836" s="46">
        <v>5.8</v>
      </c>
      <c r="E836" s="47" t="str">
        <f>HYPERLINK("http://srs.ebi.ac.uk/srs7bin/cgi-bin/wgetz?-id+m_RJ1KrMXG+-e+%5Bipi-AllText:IPI00297933*%5D","IPI00297933")</f>
        <v>IPI00297933</v>
      </c>
      <c r="F836" s="47" t="str">
        <f>HYPERLINK("http://apropos.mcw.edu/ipi/IPI00297933","annotation link")</f>
        <v>annotation link</v>
      </c>
      <c r="G836" s="48" t="s">
        <v>5603</v>
      </c>
      <c r="H836" s="46" t="s">
        <v>5604</v>
      </c>
      <c r="I836" s="46" t="s">
        <v>5605</v>
      </c>
      <c r="J836" s="46" t="s">
        <v>5606</v>
      </c>
      <c r="K836" s="46" t="s">
        <v>5607</v>
      </c>
      <c r="L836" s="46" t="s">
        <v>5608</v>
      </c>
    </row>
    <row r="837" spans="1:12">
      <c r="A837" s="45">
        <v>755</v>
      </c>
      <c r="B837" s="46">
        <v>1</v>
      </c>
      <c r="C837" s="46">
        <v>1</v>
      </c>
      <c r="D837" s="46">
        <v>16.2</v>
      </c>
      <c r="E837" s="47" t="str">
        <f>HYPERLINK("http://srs.ebi.ac.uk/srs7bin/cgi-bin/wgetz?-id+m_RJ1KrMXG+-e+%5Bipi-AllText:IPI00219160*%5D","IPI00219160")</f>
        <v>IPI00219160</v>
      </c>
      <c r="F837" s="47" t="str">
        <f>HYPERLINK("http://apropos.mcw.edu/ipi/IPI00219160","annotation link")</f>
        <v>annotation link</v>
      </c>
      <c r="G837" s="48" t="s">
        <v>5609</v>
      </c>
      <c r="H837" s="46" t="s">
        <v>5610</v>
      </c>
      <c r="I837" s="46" t="s">
        <v>5611</v>
      </c>
      <c r="J837" s="46" t="s">
        <v>5612</v>
      </c>
      <c r="K837" s="46" t="s">
        <v>5613</v>
      </c>
      <c r="L837" s="46" t="s">
        <v>5614</v>
      </c>
    </row>
    <row r="838" spans="1:12">
      <c r="A838" s="45">
        <v>756</v>
      </c>
      <c r="B838" s="46">
        <v>1</v>
      </c>
      <c r="C838" s="46">
        <v>1</v>
      </c>
      <c r="D838" s="46">
        <v>5.9</v>
      </c>
      <c r="E838" s="47" t="str">
        <f>HYPERLINK("http://srs.ebi.ac.uk/srs7bin/cgi-bin/wgetz?-id+m_RJ1KrMXG+-e+%5Bipi-AllText:IPI00215992*%5D","IPI00215992")</f>
        <v>IPI00215992</v>
      </c>
      <c r="F838" s="47" t="str">
        <f>HYPERLINK("http://apropos.mcw.edu/ipi/IPI00215992","annotation link")</f>
        <v>annotation link</v>
      </c>
      <c r="G838" s="48" t="s">
        <v>5615</v>
      </c>
      <c r="H838" s="46" t="s">
        <v>5616</v>
      </c>
      <c r="I838" s="46" t="s">
        <v>5617</v>
      </c>
      <c r="J838" s="46" t="s">
        <v>5618</v>
      </c>
      <c r="K838" s="46" t="s">
        <v>5619</v>
      </c>
      <c r="L838" s="46" t="s">
        <v>1256</v>
      </c>
    </row>
    <row r="839" spans="1:12">
      <c r="A839" s="45">
        <v>757</v>
      </c>
      <c r="B839" s="46">
        <v>1</v>
      </c>
      <c r="C839" s="46">
        <v>1</v>
      </c>
      <c r="D839" s="46">
        <v>6.2</v>
      </c>
      <c r="E839" s="47" t="str">
        <f>HYPERLINK("http://srs.ebi.ac.uk/srs7bin/cgi-bin/wgetz?-id+m_RJ1KrMXG+-e+%5Bipi-AllText:IPI00012268*%5D","IPI00012268")</f>
        <v>IPI00012268</v>
      </c>
      <c r="F839" s="47" t="str">
        <f>HYPERLINK("http://apropos.mcw.edu/ipi/IPI00012268","annotation link")</f>
        <v>annotation link</v>
      </c>
      <c r="G839" s="48" t="s">
        <v>5620</v>
      </c>
      <c r="H839" s="46" t="s">
        <v>5621</v>
      </c>
      <c r="I839" s="46" t="s">
        <v>5622</v>
      </c>
      <c r="J839" s="46" t="s">
        <v>5623</v>
      </c>
      <c r="K839" s="46" t="s">
        <v>5624</v>
      </c>
      <c r="L839" s="46" t="s">
        <v>5625</v>
      </c>
    </row>
    <row r="840" spans="1:12">
      <c r="A840" s="45" t="s">
        <v>5626</v>
      </c>
      <c r="B840" s="46">
        <v>1</v>
      </c>
      <c r="C840" s="46">
        <v>1</v>
      </c>
      <c r="D840" s="46">
        <v>9.6</v>
      </c>
      <c r="E840" s="47" t="str">
        <f>HYPERLINK("http://srs.ebi.ac.uk/srs7bin/cgi-bin/wgetz?-id+m_RJ1KrMXG+-e+%5Bipi-AllText:IPI00219983*%5D","IPI00219983")</f>
        <v>IPI00219983</v>
      </c>
      <c r="F840" s="47" t="str">
        <f>HYPERLINK("http://apropos.mcw.edu/ipi/IPI00219983","annotation link")</f>
        <v>annotation link</v>
      </c>
      <c r="G840" s="48" t="s">
        <v>5627</v>
      </c>
      <c r="H840" s="46" t="s">
        <v>5628</v>
      </c>
      <c r="I840" s="46" t="s">
        <v>5629</v>
      </c>
      <c r="J840" s="46" t="s">
        <v>5630</v>
      </c>
      <c r="K840" s="46" t="s">
        <v>5631</v>
      </c>
      <c r="L840" s="46" t="s">
        <v>1256</v>
      </c>
    </row>
    <row r="841" spans="1:12">
      <c r="A841" s="45" t="s">
        <v>5632</v>
      </c>
      <c r="B841" s="46">
        <v>1</v>
      </c>
      <c r="C841" s="46">
        <v>0.99690000000000001</v>
      </c>
      <c r="D841" s="46">
        <v>6.8</v>
      </c>
      <c r="E841" s="47" t="str">
        <f>HYPERLINK("http://srs.ebi.ac.uk/srs7bin/cgi-bin/wgetz?-id+m_RJ1KrMXG+-e+%5Bipi-AllText:IPI00005567*%5D","IPI00005567")</f>
        <v>IPI00005567</v>
      </c>
      <c r="F841" s="47" t="str">
        <f>HYPERLINK("http://apropos.mcw.edu/ipi/IPI00005567","annotation link")</f>
        <v>annotation link</v>
      </c>
      <c r="G841" s="48" t="s">
        <v>5633</v>
      </c>
      <c r="H841" s="46" t="s">
        <v>5634</v>
      </c>
      <c r="I841" s="46" t="s">
        <v>5635</v>
      </c>
      <c r="J841" s="46" t="s">
        <v>5636</v>
      </c>
      <c r="K841" s="46" t="s">
        <v>5637</v>
      </c>
      <c r="L841" s="46" t="s">
        <v>1256</v>
      </c>
    </row>
    <row r="842" spans="1:12">
      <c r="A842" s="45">
        <v>759</v>
      </c>
      <c r="B842" s="46">
        <v>1</v>
      </c>
      <c r="C842" s="46">
        <v>1</v>
      </c>
      <c r="D842" s="46">
        <v>10.7</v>
      </c>
      <c r="E842" s="47" t="str">
        <f>HYPERLINK("http://srs.ebi.ac.uk/srs7bin/cgi-bin/wgetz?-id+m_RJ1KrMXG+-e+%5Bipi-AllText:IPI00219274*%5D","IPI00219274")</f>
        <v>IPI00219274</v>
      </c>
      <c r="F842" s="47" t="str">
        <f>HYPERLINK("http://apropos.mcw.edu/ipi/IPI00219274","annotation link")</f>
        <v>annotation link</v>
      </c>
      <c r="G842" s="48" t="s">
        <v>5638</v>
      </c>
      <c r="H842" s="46" t="s">
        <v>5639</v>
      </c>
      <c r="I842" s="46" t="s">
        <v>5640</v>
      </c>
      <c r="J842" s="46" t="s">
        <v>5641</v>
      </c>
      <c r="K842" s="46" t="s">
        <v>5642</v>
      </c>
      <c r="L842" s="46" t="s">
        <v>5643</v>
      </c>
    </row>
    <row r="843" spans="1:12">
      <c r="A843" s="45">
        <v>760</v>
      </c>
      <c r="B843" s="46">
        <v>1</v>
      </c>
      <c r="C843" s="46">
        <v>1</v>
      </c>
      <c r="D843" s="46">
        <v>22</v>
      </c>
      <c r="E843" s="47" t="str">
        <f>HYPERLINK("http://srs.ebi.ac.uk/srs7bin/cgi-bin/wgetz?-id+m_RJ1KrMXG+-e+%5Bipi-AllText:IPI00434484*%5D","IPI00434484")</f>
        <v>IPI00434484</v>
      </c>
      <c r="F843" s="47" t="str">
        <f>HYPERLINK("http://apropos.mcw.edu/ipi/IPI00434484","annotation link")</f>
        <v>annotation link</v>
      </c>
      <c r="G843" s="48" t="s">
        <v>5644</v>
      </c>
      <c r="H843" s="46" t="s">
        <v>5645</v>
      </c>
      <c r="I843" s="46" t="s">
        <v>5646</v>
      </c>
      <c r="J843" s="46" t="s">
        <v>5647</v>
      </c>
      <c r="K843" s="46" t="s">
        <v>1256</v>
      </c>
      <c r="L843" s="46" t="s">
        <v>1256</v>
      </c>
    </row>
    <row r="844" spans="1:12">
      <c r="A844" s="45">
        <v>761</v>
      </c>
      <c r="B844" s="46">
        <v>1</v>
      </c>
      <c r="C844" s="46">
        <v>1</v>
      </c>
      <c r="D844" s="46">
        <v>7</v>
      </c>
      <c r="E844" s="47" t="str">
        <f>HYPERLINK("http://srs.ebi.ac.uk/srs7bin/cgi-bin/wgetz?-id+m_RJ1KrMXG+-e+%5Bipi-AllText:IPI00000873*%5D","IPI00000873")</f>
        <v>IPI00000873</v>
      </c>
      <c r="F844" s="47" t="str">
        <f>HYPERLINK("http://apropos.mcw.edu/ipi/IPI00000873","annotation link")</f>
        <v>annotation link</v>
      </c>
      <c r="G844" s="48" t="s">
        <v>5648</v>
      </c>
      <c r="H844" s="46" t="s">
        <v>5649</v>
      </c>
      <c r="I844" s="46" t="s">
        <v>5650</v>
      </c>
      <c r="J844" s="46" t="s">
        <v>5651</v>
      </c>
      <c r="K844" s="46" t="s">
        <v>5652</v>
      </c>
      <c r="L844" s="46" t="s">
        <v>5653</v>
      </c>
    </row>
    <row r="845" spans="1:12">
      <c r="A845" s="45">
        <v>762</v>
      </c>
      <c r="B845" s="46">
        <v>1</v>
      </c>
      <c r="C845" s="46">
        <v>1</v>
      </c>
      <c r="D845" s="46">
        <v>7.6</v>
      </c>
      <c r="E845" s="47" t="str">
        <f>HYPERLINK("http://srs.ebi.ac.uk/srs7bin/cgi-bin/wgetz?-id+m_RJ1KrMXG+-e+%5Bipi-AllText:IPI00640980*%5D","IPI00640980")</f>
        <v>IPI00640980</v>
      </c>
      <c r="F845" s="47" t="str">
        <f>HYPERLINK("http://apropos.mcw.edu/ipi/IPI00640980","annotation link")</f>
        <v>annotation link</v>
      </c>
      <c r="G845" s="48" t="s">
        <v>5654</v>
      </c>
      <c r="H845" s="46" t="s">
        <v>5655</v>
      </c>
      <c r="I845" s="46" t="s">
        <v>5656</v>
      </c>
      <c r="J845" s="46" t="s">
        <v>5657</v>
      </c>
      <c r="K845" s="46" t="s">
        <v>1256</v>
      </c>
      <c r="L845" s="46" t="s">
        <v>1256</v>
      </c>
    </row>
    <row r="846" spans="1:12">
      <c r="A846" s="45">
        <v>763</v>
      </c>
      <c r="B846" s="46">
        <v>1</v>
      </c>
      <c r="C846" s="46">
        <v>1</v>
      </c>
      <c r="D846" s="46">
        <v>36.1</v>
      </c>
      <c r="E846" s="47" t="str">
        <f>HYPERLINK("http://srs.ebi.ac.uk/srs7bin/cgi-bin/wgetz?-id+m_RJ1KrMXG+-e+%5Bipi-AllText:IPI00552648*%5D","IPI00552648")</f>
        <v>IPI00552648</v>
      </c>
      <c r="F846" s="47" t="str">
        <f>HYPERLINK("http://apropos.mcw.edu/ipi/IPI00552648","annotation link")</f>
        <v>annotation link</v>
      </c>
      <c r="G846" s="48" t="s">
        <v>3032</v>
      </c>
      <c r="H846" s="46" t="s">
        <v>5658</v>
      </c>
      <c r="I846" s="46" t="s">
        <v>5659</v>
      </c>
      <c r="J846" s="46" t="s">
        <v>5660</v>
      </c>
      <c r="K846" s="46" t="s">
        <v>5661</v>
      </c>
      <c r="L846" s="46" t="s">
        <v>1256</v>
      </c>
    </row>
    <row r="847" spans="1:12">
      <c r="A847" s="45">
        <v>764</v>
      </c>
      <c r="B847" s="46">
        <v>1</v>
      </c>
      <c r="C847" s="46">
        <v>1</v>
      </c>
      <c r="D847" s="46">
        <v>3.4</v>
      </c>
      <c r="E847" s="47" t="str">
        <f>HYPERLINK("http://srs.ebi.ac.uk/srs7bin/cgi-bin/wgetz?-id+m_RJ1KrMXG+-e+%5Bipi-AllText:IPI00873926*%5D","IPI00873926")</f>
        <v>IPI00873926</v>
      </c>
      <c r="F847" s="47" t="str">
        <f>HYPERLINK("http://apropos.mcw.edu/ipi/IPI00873926","annotation link")</f>
        <v>annotation link</v>
      </c>
      <c r="G847" s="48" t="s">
        <v>5662</v>
      </c>
      <c r="H847" s="46" t="s">
        <v>5663</v>
      </c>
      <c r="I847" s="46" t="s">
        <v>5664</v>
      </c>
      <c r="J847" s="46" t="s">
        <v>5665</v>
      </c>
      <c r="K847" s="46" t="s">
        <v>1256</v>
      </c>
      <c r="L847" s="46" t="s">
        <v>1256</v>
      </c>
    </row>
    <row r="848" spans="1:12">
      <c r="A848" s="45">
        <v>765</v>
      </c>
      <c r="B848" s="46">
        <v>1</v>
      </c>
      <c r="C848" s="46">
        <v>1</v>
      </c>
      <c r="D848" s="46">
        <v>9.6</v>
      </c>
      <c r="E848" s="47" t="str">
        <f>HYPERLINK("http://srs.ebi.ac.uk/srs7bin/cgi-bin/wgetz?-id+m_RJ1KrMXG+-e+%5Bipi-AllText:IPI00884293*%5D","IPI00884293")</f>
        <v>IPI00884293</v>
      </c>
      <c r="F848" s="47" t="str">
        <f>HYPERLINK("http://apropos.mcw.edu/ipi/IPI00884293","annotation link")</f>
        <v>annotation link</v>
      </c>
      <c r="G848" s="48" t="s">
        <v>5666</v>
      </c>
      <c r="H848" s="46" t="s">
        <v>5667</v>
      </c>
      <c r="I848" s="46" t="s">
        <v>5668</v>
      </c>
      <c r="J848" s="46" t="s">
        <v>5669</v>
      </c>
      <c r="K848" s="46" t="s">
        <v>5670</v>
      </c>
      <c r="L848" s="46" t="s">
        <v>5671</v>
      </c>
    </row>
    <row r="849" spans="1:12">
      <c r="A849" s="45">
        <v>766</v>
      </c>
      <c r="B849" s="46">
        <v>1</v>
      </c>
      <c r="C849" s="46">
        <v>1</v>
      </c>
      <c r="D849" s="46">
        <v>18.100000000000001</v>
      </c>
      <c r="E849" s="47" t="str">
        <f>HYPERLINK("http://srs.ebi.ac.uk/srs7bin/cgi-bin/wgetz?-id+m_RJ1KrMXG+-e+%5Bipi-AllText:IPI00021304*%5D","IPI00021304")</f>
        <v>IPI00021304</v>
      </c>
      <c r="F849" s="47" t="str">
        <f>HYPERLINK("http://apropos.mcw.edu/ipi/IPI00021304","annotation link")</f>
        <v>annotation link</v>
      </c>
      <c r="G849" s="48" t="s">
        <v>5672</v>
      </c>
      <c r="H849" s="46" t="s">
        <v>5673</v>
      </c>
      <c r="I849" s="46" t="s">
        <v>5674</v>
      </c>
      <c r="J849" s="46" t="s">
        <v>5675</v>
      </c>
      <c r="K849" s="46" t="s">
        <v>1256</v>
      </c>
      <c r="L849" s="46" t="s">
        <v>5676</v>
      </c>
    </row>
    <row r="850" spans="1:12">
      <c r="A850" s="45">
        <v>767</v>
      </c>
      <c r="B850" s="46">
        <v>1</v>
      </c>
      <c r="C850" s="46">
        <v>1</v>
      </c>
      <c r="D850" s="46">
        <v>21.4</v>
      </c>
      <c r="E850" s="47" t="str">
        <f>HYPERLINK("http://srs.ebi.ac.uk/srs7bin/cgi-bin/wgetz?-id+m_RJ1KrMXG+-e+%5Bipi-AllText:IPI00010779*%5D","IPI00010779")</f>
        <v>IPI00010779</v>
      </c>
      <c r="F850" s="47" t="str">
        <f>HYPERLINK("http://apropos.mcw.edu/ipi/IPI00010779","annotation link")</f>
        <v>annotation link</v>
      </c>
      <c r="G850" s="48" t="s">
        <v>5677</v>
      </c>
      <c r="H850" s="46" t="s">
        <v>5678</v>
      </c>
      <c r="I850" s="46" t="s">
        <v>5679</v>
      </c>
      <c r="J850" s="46" t="s">
        <v>5680</v>
      </c>
      <c r="K850" s="46" t="s">
        <v>5681</v>
      </c>
      <c r="L850" s="46" t="s">
        <v>1256</v>
      </c>
    </row>
    <row r="851" spans="1:12">
      <c r="A851" s="45">
        <v>768</v>
      </c>
      <c r="B851" s="46">
        <v>1</v>
      </c>
      <c r="C851" s="46">
        <v>1</v>
      </c>
      <c r="D851" s="46">
        <v>10.1</v>
      </c>
      <c r="E851" s="47" t="str">
        <f>HYPERLINK("http://srs.ebi.ac.uk/srs7bin/cgi-bin/wgetz?-id+m_RJ1KrMXG+-e+%5Bipi-AllText:IPI00219012*%5D","IPI00219012")</f>
        <v>IPI00219012</v>
      </c>
      <c r="F851" s="47" t="str">
        <f>HYPERLINK("http://apropos.mcw.edu/ipi/IPI00219012","annotation link")</f>
        <v>annotation link</v>
      </c>
      <c r="G851" s="48" t="s">
        <v>5682</v>
      </c>
      <c r="H851" s="46" t="s">
        <v>5683</v>
      </c>
      <c r="I851" s="46" t="s">
        <v>5684</v>
      </c>
      <c r="J851" s="46" t="s">
        <v>5685</v>
      </c>
      <c r="K851" s="46" t="s">
        <v>1256</v>
      </c>
      <c r="L851" s="46" t="s">
        <v>1256</v>
      </c>
    </row>
    <row r="852" spans="1:12">
      <c r="A852" s="45">
        <v>769</v>
      </c>
      <c r="B852" s="46">
        <v>1</v>
      </c>
      <c r="C852" s="46">
        <v>1</v>
      </c>
      <c r="D852" s="46">
        <v>25.9</v>
      </c>
      <c r="E852" s="47" t="str">
        <f>HYPERLINK("http://srs.ebi.ac.uk/srs7bin/cgi-bin/wgetz?-id+m_RJ1KrMXG+-e+%5Bipi-AllText:IPI00743650*%5D","IPI00743650")</f>
        <v>IPI00743650</v>
      </c>
      <c r="F852" s="47" t="str">
        <f>HYPERLINK("http://apropos.mcw.edu/ipi/IPI00743650","annotation link")</f>
        <v>annotation link</v>
      </c>
      <c r="G852" s="48" t="s">
        <v>5686</v>
      </c>
      <c r="H852" s="46" t="s">
        <v>5687</v>
      </c>
      <c r="I852" s="46" t="s">
        <v>5688</v>
      </c>
      <c r="J852" s="46" t="s">
        <v>5689</v>
      </c>
      <c r="K852" s="46" t="s">
        <v>5690</v>
      </c>
      <c r="L852" s="46" t="s">
        <v>5691</v>
      </c>
    </row>
    <row r="853" spans="1:12">
      <c r="A853" s="45">
        <v>770</v>
      </c>
      <c r="B853" s="46">
        <v>1</v>
      </c>
      <c r="C853" s="46">
        <v>1</v>
      </c>
      <c r="D853" s="46">
        <v>7.6</v>
      </c>
      <c r="E853" s="47" t="str">
        <f>HYPERLINK("http://srs.ebi.ac.uk/srs7bin/cgi-bin/wgetz?-id+m_RJ1KrMXG+-e+%5Bipi-AllText:IPI00396279*%5D","IPI00396279")</f>
        <v>IPI00396279</v>
      </c>
      <c r="F853" s="47" t="str">
        <f>HYPERLINK("http://apropos.mcw.edu/ipi/IPI00396279","annotation link")</f>
        <v>annotation link</v>
      </c>
      <c r="G853" s="48" t="s">
        <v>5692</v>
      </c>
      <c r="H853" s="46" t="s">
        <v>5693</v>
      </c>
      <c r="I853" s="46" t="s">
        <v>5694</v>
      </c>
      <c r="J853" s="46" t="s">
        <v>5695</v>
      </c>
      <c r="K853" s="46" t="s">
        <v>5696</v>
      </c>
      <c r="L853" s="46" t="s">
        <v>1256</v>
      </c>
    </row>
    <row r="854" spans="1:12">
      <c r="A854" s="45">
        <v>771</v>
      </c>
      <c r="B854" s="46">
        <v>1</v>
      </c>
      <c r="C854" s="46">
        <v>1</v>
      </c>
      <c r="D854" s="46">
        <v>29.1</v>
      </c>
      <c r="E854" s="47" t="str">
        <f>HYPERLINK("http://srs.ebi.ac.uk/srs7bin/cgi-bin/wgetz?-id+m_RJ1KrMXG+-e+%5Bipi-AllText:IPI00024933*%5D","IPI00024933")</f>
        <v>IPI00024933</v>
      </c>
      <c r="F854" s="47" t="str">
        <f>HYPERLINK("http://apropos.mcw.edu/ipi/IPI00024933","annotation link")</f>
        <v>annotation link</v>
      </c>
      <c r="G854" s="48" t="s">
        <v>5697</v>
      </c>
      <c r="H854" s="46" t="s">
        <v>5698</v>
      </c>
      <c r="I854" s="46" t="s">
        <v>5699</v>
      </c>
      <c r="J854" s="46" t="s">
        <v>5700</v>
      </c>
      <c r="K854" s="46" t="s">
        <v>5701</v>
      </c>
      <c r="L854" s="46" t="s">
        <v>5702</v>
      </c>
    </row>
    <row r="855" spans="1:12">
      <c r="A855" s="45">
        <v>772</v>
      </c>
      <c r="B855" s="46">
        <v>1</v>
      </c>
      <c r="C855" s="46">
        <v>1</v>
      </c>
      <c r="D855" s="46">
        <v>8.1</v>
      </c>
      <c r="E855" s="47" t="str">
        <f>HYPERLINK("http://srs.ebi.ac.uk/srs7bin/cgi-bin/wgetz?-id+m_RJ1KrMXG+-e+%5Bipi-AllText:IPI00185037*%5D","IPI00185037")</f>
        <v>IPI00185037</v>
      </c>
      <c r="F855" s="47" t="str">
        <f>HYPERLINK("http://apropos.mcw.edu/ipi/IPI00185037","annotation link")</f>
        <v>annotation link</v>
      </c>
      <c r="G855" s="48" t="s">
        <v>5703</v>
      </c>
      <c r="H855" s="46" t="s">
        <v>5704</v>
      </c>
      <c r="I855" s="46" t="s">
        <v>5705</v>
      </c>
      <c r="J855" s="46" t="s">
        <v>5706</v>
      </c>
      <c r="K855" s="46" t="s">
        <v>5707</v>
      </c>
      <c r="L855" s="46" t="s">
        <v>1256</v>
      </c>
    </row>
    <row r="856" spans="1:12">
      <c r="A856" s="45">
        <v>773</v>
      </c>
      <c r="B856" s="46">
        <v>1</v>
      </c>
      <c r="C856" s="46">
        <v>1</v>
      </c>
      <c r="D856" s="46">
        <v>26.9</v>
      </c>
      <c r="E856" s="47" t="str">
        <f>HYPERLINK("http://srs.ebi.ac.uk/srs7bin/cgi-bin/wgetz?-id+m_RJ1KrMXG+-e+%5Bipi-AllText:IPI00030706*%5D","IPI00030706")</f>
        <v>IPI00030706</v>
      </c>
      <c r="F856" s="47" t="str">
        <f>HYPERLINK("http://apropos.mcw.edu/ipi/IPI00030706","annotation link")</f>
        <v>annotation link</v>
      </c>
      <c r="G856" s="48" t="s">
        <v>5708</v>
      </c>
      <c r="H856" s="46" t="s">
        <v>5709</v>
      </c>
      <c r="I856" s="46" t="s">
        <v>5710</v>
      </c>
      <c r="J856" s="46" t="s">
        <v>5711</v>
      </c>
      <c r="K856" s="46" t="s">
        <v>1256</v>
      </c>
      <c r="L856" s="46" t="s">
        <v>5712</v>
      </c>
    </row>
    <row r="857" spans="1:12">
      <c r="A857" s="45">
        <v>774</v>
      </c>
      <c r="B857" s="46">
        <v>1</v>
      </c>
      <c r="C857" s="46">
        <v>1</v>
      </c>
      <c r="D857" s="46">
        <v>12.4</v>
      </c>
      <c r="E857" s="47" t="str">
        <f>HYPERLINK("http://srs.ebi.ac.uk/srs7bin/cgi-bin/wgetz?-id+m_RJ1KrMXG+-e+%5Bipi-AllText:IPI00218130*%5D","IPI00218130")</f>
        <v>IPI00218130</v>
      </c>
      <c r="F857" s="47" t="str">
        <f>HYPERLINK("http://apropos.mcw.edu/ipi/IPI00218130","annotation link")</f>
        <v>annotation link</v>
      </c>
      <c r="G857" s="48" t="s">
        <v>5713</v>
      </c>
      <c r="H857" s="46" t="s">
        <v>5714</v>
      </c>
      <c r="I857" s="46" t="s">
        <v>5715</v>
      </c>
      <c r="J857" s="46" t="s">
        <v>5716</v>
      </c>
      <c r="K857" s="46" t="s">
        <v>1256</v>
      </c>
      <c r="L857" s="46" t="s">
        <v>5717</v>
      </c>
    </row>
    <row r="858" spans="1:12">
      <c r="A858" s="45">
        <v>775</v>
      </c>
      <c r="B858" s="46">
        <v>1</v>
      </c>
      <c r="C858" s="46">
        <v>1</v>
      </c>
      <c r="D858" s="46">
        <v>14.4</v>
      </c>
      <c r="E858" s="47" t="str">
        <f>HYPERLINK("http://srs.ebi.ac.uk/srs7bin/cgi-bin/wgetz?-id+m_RJ1KrMXG+-e+%5Bipi-AllText:IPI00013877*%5D","IPI00013877")</f>
        <v>IPI00013877</v>
      </c>
      <c r="F858" s="47" t="str">
        <f>HYPERLINK("http://apropos.mcw.edu/ipi/IPI00013877","annotation link")</f>
        <v>annotation link</v>
      </c>
      <c r="G858" s="48" t="s">
        <v>5718</v>
      </c>
      <c r="H858" s="46" t="s">
        <v>5719</v>
      </c>
      <c r="I858" s="46" t="s">
        <v>5720</v>
      </c>
      <c r="J858" s="46" t="s">
        <v>5721</v>
      </c>
      <c r="K858" s="46" t="s">
        <v>5722</v>
      </c>
      <c r="L858" s="46" t="s">
        <v>1256</v>
      </c>
    </row>
    <row r="859" spans="1:12">
      <c r="A859" s="45">
        <v>776</v>
      </c>
      <c r="B859" s="46">
        <v>1</v>
      </c>
      <c r="C859" s="46">
        <v>1</v>
      </c>
      <c r="D859" s="46">
        <v>5</v>
      </c>
      <c r="E859" s="47" t="str">
        <f>HYPERLINK("http://srs.ebi.ac.uk/srs7bin/cgi-bin/wgetz?-id+m_RJ1KrMXG+-e+%5Bipi-AllText:IPI00333753*%5D","IPI00333753")</f>
        <v>IPI00333753</v>
      </c>
      <c r="F859" s="47" t="str">
        <f>HYPERLINK("http://apropos.mcw.edu/ipi/IPI00333753","annotation link")</f>
        <v>annotation link</v>
      </c>
      <c r="G859" s="48" t="s">
        <v>5723</v>
      </c>
      <c r="H859" s="46" t="s">
        <v>5724</v>
      </c>
      <c r="I859" s="46" t="s">
        <v>5725</v>
      </c>
      <c r="J859" s="46" t="s">
        <v>5726</v>
      </c>
      <c r="K859" s="46" t="s">
        <v>5727</v>
      </c>
      <c r="L859" s="46" t="s">
        <v>1256</v>
      </c>
    </row>
    <row r="860" spans="1:12">
      <c r="A860" s="45">
        <v>777</v>
      </c>
      <c r="B860" s="46">
        <v>1</v>
      </c>
      <c r="C860" s="46">
        <v>1</v>
      </c>
      <c r="D860" s="46">
        <v>7.1</v>
      </c>
      <c r="E860" s="47" t="str">
        <f>HYPERLINK("http://srs.ebi.ac.uk/srs7bin/cgi-bin/wgetz?-id+m_RJ1KrMXG+-e+%5Bipi-AllText:IPI00297646*%5D","IPI00297646")</f>
        <v>IPI00297646</v>
      </c>
      <c r="F860" s="47" t="str">
        <f>HYPERLINK("http://apropos.mcw.edu/ipi/IPI00297646","annotation link")</f>
        <v>annotation link</v>
      </c>
      <c r="G860" s="48" t="s">
        <v>5728</v>
      </c>
      <c r="H860" s="46" t="s">
        <v>5729</v>
      </c>
      <c r="I860" s="46" t="s">
        <v>5730</v>
      </c>
      <c r="J860" s="46" t="s">
        <v>5731</v>
      </c>
      <c r="K860" s="46" t="s">
        <v>5732</v>
      </c>
      <c r="L860" s="46" t="s">
        <v>5733</v>
      </c>
    </row>
    <row r="861" spans="1:12">
      <c r="A861" s="45">
        <v>778</v>
      </c>
      <c r="B861" s="46">
        <v>1</v>
      </c>
      <c r="C861" s="46">
        <v>1</v>
      </c>
      <c r="D861" s="46">
        <v>13.8</v>
      </c>
      <c r="E861" s="47" t="str">
        <f>HYPERLINK("http://srs.ebi.ac.uk/srs7bin/cgi-bin/wgetz?-id+m_RJ1KrMXG+-e+%5Bipi-AllText:IPI00642462*%5D","IPI00642462")</f>
        <v>IPI00642462</v>
      </c>
      <c r="F861" s="47" t="str">
        <f>HYPERLINK("http://apropos.mcw.edu/ipi/IPI00642462","annotation link")</f>
        <v>annotation link</v>
      </c>
      <c r="G861" s="48" t="s">
        <v>5734</v>
      </c>
      <c r="H861" s="46" t="s">
        <v>5735</v>
      </c>
      <c r="I861" s="46" t="s">
        <v>5736</v>
      </c>
      <c r="J861" s="46" t="s">
        <v>5737</v>
      </c>
      <c r="K861" s="46" t="s">
        <v>5738</v>
      </c>
      <c r="L861" s="46" t="s">
        <v>1256</v>
      </c>
    </row>
    <row r="862" spans="1:12">
      <c r="A862" s="45">
        <v>779</v>
      </c>
      <c r="B862" s="46">
        <v>1</v>
      </c>
      <c r="C862" s="46">
        <v>1</v>
      </c>
      <c r="D862" s="46">
        <v>12.4</v>
      </c>
      <c r="E862" s="47" t="str">
        <f>HYPERLINK("http://srs.ebi.ac.uk/srs7bin/cgi-bin/wgetz?-id+m_RJ1KrMXG+-e+%5Bipi-AllText:IPI00479065*%5D","IPI00479065")</f>
        <v>IPI00479065</v>
      </c>
      <c r="F862" s="47" t="str">
        <f>HYPERLINK("http://apropos.mcw.edu/ipi/IPI00479065","annotation link")</f>
        <v>annotation link</v>
      </c>
      <c r="G862" s="48" t="s">
        <v>5739</v>
      </c>
      <c r="H862" s="46" t="s">
        <v>5740</v>
      </c>
      <c r="I862" s="46" t="s">
        <v>5741</v>
      </c>
      <c r="J862" s="46" t="s">
        <v>5742</v>
      </c>
      <c r="K862" s="46" t="s">
        <v>5743</v>
      </c>
      <c r="L862" s="46" t="s">
        <v>1256</v>
      </c>
    </row>
    <row r="863" spans="1:12">
      <c r="A863" s="45">
        <v>780</v>
      </c>
      <c r="B863" s="46">
        <v>1</v>
      </c>
      <c r="C863" s="46">
        <v>1</v>
      </c>
      <c r="D863" s="46">
        <v>40.4</v>
      </c>
      <c r="E863" s="47" t="str">
        <f>HYPERLINK("http://srs.ebi.ac.uk/srs7bin/cgi-bin/wgetz?-id+m_RJ1KrMXG+-e+%5Bipi-AllText:IPI00022421*%5D","IPI00022421")</f>
        <v>IPI00022421</v>
      </c>
      <c r="F863" s="47" t="str">
        <f>HYPERLINK("http://apropos.mcw.edu/ipi/IPI00022421","annotation link")</f>
        <v>annotation link</v>
      </c>
      <c r="G863" s="48" t="s">
        <v>5744</v>
      </c>
      <c r="H863" s="46" t="s">
        <v>5745</v>
      </c>
      <c r="I863" s="46" t="s">
        <v>5746</v>
      </c>
      <c r="J863" s="46" t="s">
        <v>5747</v>
      </c>
      <c r="K863" s="46" t="s">
        <v>5748</v>
      </c>
      <c r="L863" s="46" t="s">
        <v>5749</v>
      </c>
    </row>
    <row r="864" spans="1:12">
      <c r="A864" s="45">
        <v>781</v>
      </c>
      <c r="B864" s="46">
        <v>1</v>
      </c>
      <c r="C864" s="46">
        <v>1</v>
      </c>
      <c r="D864" s="46">
        <v>42.2</v>
      </c>
      <c r="E864" s="47" t="str">
        <f>HYPERLINK("http://srs.ebi.ac.uk/srs7bin/cgi-bin/wgetz?-id+m_RJ1KrMXG+-e+%5Bipi-AllText:IPI00414696*%5D","IPI00414696")</f>
        <v>IPI00414696</v>
      </c>
      <c r="F864" s="47" t="str">
        <f>HYPERLINK("http://apropos.mcw.edu/ipi/IPI00414696","annotation link")</f>
        <v>annotation link</v>
      </c>
      <c r="G864" s="48" t="s">
        <v>5750</v>
      </c>
      <c r="H864" s="46" t="s">
        <v>5751</v>
      </c>
      <c r="I864" s="46" t="s">
        <v>5752</v>
      </c>
      <c r="J864" s="46" t="s">
        <v>5753</v>
      </c>
      <c r="K864" s="46" t="s">
        <v>1256</v>
      </c>
      <c r="L864" s="46" t="s">
        <v>1256</v>
      </c>
    </row>
    <row r="865" spans="1:12">
      <c r="A865" s="45">
        <v>782</v>
      </c>
      <c r="B865" s="46">
        <v>1</v>
      </c>
      <c r="C865" s="46">
        <v>1</v>
      </c>
      <c r="D865" s="46">
        <v>19.399999999999999</v>
      </c>
      <c r="E865" s="47" t="str">
        <f>HYPERLINK("http://srs.ebi.ac.uk/srs7bin/cgi-bin/wgetz?-id+m_RJ1KrMXG+-e+%5Bipi-AllText:IPI00014850*%5D","IPI00014850")</f>
        <v>IPI00014850</v>
      </c>
      <c r="F865" s="47" t="str">
        <f>HYPERLINK("http://apropos.mcw.edu/ipi/IPI00014850","annotation link")</f>
        <v>annotation link</v>
      </c>
      <c r="G865" s="48" t="s">
        <v>5754</v>
      </c>
      <c r="H865" s="46" t="s">
        <v>5755</v>
      </c>
      <c r="I865" s="46" t="s">
        <v>5756</v>
      </c>
      <c r="J865" s="46" t="s">
        <v>5757</v>
      </c>
      <c r="K865" s="46" t="s">
        <v>5758</v>
      </c>
      <c r="L865" s="46" t="s">
        <v>5759</v>
      </c>
    </row>
    <row r="866" spans="1:12">
      <c r="A866" s="45">
        <v>783</v>
      </c>
      <c r="B866" s="46">
        <v>1</v>
      </c>
      <c r="C866" s="46">
        <v>1</v>
      </c>
      <c r="D866" s="46">
        <v>20.5</v>
      </c>
      <c r="E866" s="47" t="str">
        <f>HYPERLINK("http://srs.ebi.ac.uk/srs7bin/cgi-bin/wgetz?-id+m_RJ1KrMXG+-e+%5Bipi-AllText:IPI00004839*%5D","IPI00004839")</f>
        <v>IPI00004839</v>
      </c>
      <c r="F866" s="47" t="str">
        <f>HYPERLINK("http://apropos.mcw.edu/ipi/IPI00004839","annotation link")</f>
        <v>annotation link</v>
      </c>
      <c r="G866" s="48" t="s">
        <v>5760</v>
      </c>
      <c r="H866" s="46" t="s">
        <v>5761</v>
      </c>
      <c r="I866" s="46" t="s">
        <v>5762</v>
      </c>
      <c r="J866" s="46" t="s">
        <v>5763</v>
      </c>
      <c r="K866" s="46" t="s">
        <v>5764</v>
      </c>
      <c r="L866" s="46" t="s">
        <v>5765</v>
      </c>
    </row>
    <row r="867" spans="1:12">
      <c r="A867" s="45">
        <v>784</v>
      </c>
      <c r="B867" s="46">
        <v>1</v>
      </c>
      <c r="C867" s="46">
        <v>1</v>
      </c>
      <c r="D867" s="46">
        <v>3.5</v>
      </c>
      <c r="E867" s="47" t="str">
        <f>HYPERLINK("http://srs.ebi.ac.uk/srs7bin/cgi-bin/wgetz?-id+m_RJ1KrMXG+-e+%5Bipi-AllText:IPI00221012*%5D","IPI00221012")</f>
        <v>IPI00221012</v>
      </c>
      <c r="F867" s="47" t="str">
        <f>HYPERLINK("http://apropos.mcw.edu/ipi/IPI00221012","annotation link")</f>
        <v>annotation link</v>
      </c>
      <c r="G867" s="48" t="s">
        <v>5766</v>
      </c>
      <c r="H867" s="46" t="s">
        <v>5767</v>
      </c>
      <c r="I867" s="46" t="s">
        <v>5768</v>
      </c>
      <c r="J867" s="46" t="s">
        <v>5769</v>
      </c>
      <c r="K867" s="46" t="s">
        <v>5770</v>
      </c>
      <c r="L867" s="46" t="s">
        <v>1256</v>
      </c>
    </row>
    <row r="868" spans="1:12">
      <c r="A868" s="45">
        <v>785</v>
      </c>
      <c r="B868" s="46">
        <v>1</v>
      </c>
      <c r="C868" s="46">
        <v>1</v>
      </c>
      <c r="D868" s="46">
        <v>7.5</v>
      </c>
      <c r="E868" s="47" t="str">
        <f>HYPERLINK("http://srs.ebi.ac.uk/srs7bin/cgi-bin/wgetz?-id+m_RJ1KrMXG+-e+%5Bipi-AllText:IPI00791844*%5D","IPI00791844")</f>
        <v>IPI00791844</v>
      </c>
      <c r="F868" s="47" t="str">
        <f>HYPERLINK("http://apropos.mcw.edu/ipi/IPI00791844","annotation link")</f>
        <v>annotation link</v>
      </c>
      <c r="G868" s="48" t="s">
        <v>5771</v>
      </c>
      <c r="H868" s="46" t="s">
        <v>5772</v>
      </c>
      <c r="I868" s="46" t="s">
        <v>5773</v>
      </c>
      <c r="J868" s="46" t="s">
        <v>5774</v>
      </c>
      <c r="K868" s="46" t="s">
        <v>5775</v>
      </c>
      <c r="L868" s="46" t="s">
        <v>5776</v>
      </c>
    </row>
    <row r="869" spans="1:12">
      <c r="A869" s="45">
        <v>786</v>
      </c>
      <c r="B869" s="46">
        <v>1</v>
      </c>
      <c r="C869" s="46">
        <v>1</v>
      </c>
      <c r="D869" s="46">
        <v>10</v>
      </c>
      <c r="E869" s="47" t="str">
        <f>HYPERLINK("http://srs.ebi.ac.uk/srs7bin/cgi-bin/wgetz?-id+m_RJ1KrMXG+-e+%5Bipi-AllText:IPI00064162*%5D","IPI00064162")</f>
        <v>IPI00064162</v>
      </c>
      <c r="F869" s="47" t="str">
        <f>HYPERLINK("http://apropos.mcw.edu/ipi/IPI00064162","annotation link")</f>
        <v>annotation link</v>
      </c>
      <c r="G869" s="48" t="s">
        <v>5777</v>
      </c>
      <c r="H869" s="46" t="s">
        <v>5778</v>
      </c>
      <c r="I869" s="46" t="s">
        <v>5779</v>
      </c>
      <c r="J869" s="46" t="s">
        <v>5780</v>
      </c>
      <c r="K869" s="46" t="s">
        <v>1256</v>
      </c>
      <c r="L869" s="46" t="s">
        <v>5781</v>
      </c>
    </row>
    <row r="870" spans="1:12">
      <c r="A870" s="45">
        <v>787</v>
      </c>
      <c r="B870" s="46">
        <v>1</v>
      </c>
      <c r="C870" s="46">
        <v>1</v>
      </c>
      <c r="D870" s="46">
        <v>11.8</v>
      </c>
      <c r="E870" s="47" t="str">
        <f>HYPERLINK("http://srs.ebi.ac.uk/srs7bin/cgi-bin/wgetz?-id+m_RJ1KrMXG+-e+%5Bipi-AllText:IPI00514366*%5D","IPI00514366")</f>
        <v>IPI00514366</v>
      </c>
      <c r="F870" s="47" t="str">
        <f>HYPERLINK("http://apropos.mcw.edu/ipi/IPI00514366","annotation link")</f>
        <v>annotation link</v>
      </c>
      <c r="G870" s="48" t="s">
        <v>5782</v>
      </c>
      <c r="H870" s="46" t="s">
        <v>5783</v>
      </c>
      <c r="I870" s="46" t="s">
        <v>5784</v>
      </c>
      <c r="J870" s="46" t="s">
        <v>5785</v>
      </c>
      <c r="K870" s="46" t="s">
        <v>5786</v>
      </c>
      <c r="L870" s="46" t="s">
        <v>1256</v>
      </c>
    </row>
    <row r="871" spans="1:12">
      <c r="A871" s="45">
        <v>788</v>
      </c>
      <c r="B871" s="46">
        <v>1</v>
      </c>
      <c r="C871" s="46">
        <v>1</v>
      </c>
      <c r="D871" s="46">
        <v>15.9</v>
      </c>
      <c r="E871" s="47" t="str">
        <f>HYPERLINK("http://srs.ebi.ac.uk/srs7bin/cgi-bin/wgetz?-id+m_RJ1KrMXG+-e+%5Bipi-AllText:IPI00430411*%5D","IPI00430411")</f>
        <v>IPI00430411</v>
      </c>
      <c r="F871" s="47" t="str">
        <f>HYPERLINK("http://apropos.mcw.edu/ipi/IPI00430411","annotation link")</f>
        <v>annotation link</v>
      </c>
      <c r="G871" s="48" t="s">
        <v>5787</v>
      </c>
      <c r="H871" s="46" t="s">
        <v>5788</v>
      </c>
      <c r="I871" s="46" t="s">
        <v>5789</v>
      </c>
      <c r="J871" s="46" t="s">
        <v>5790</v>
      </c>
      <c r="K871" s="46" t="s">
        <v>1256</v>
      </c>
      <c r="L871" s="46" t="s">
        <v>5791</v>
      </c>
    </row>
    <row r="872" spans="1:12">
      <c r="A872" s="45">
        <v>789</v>
      </c>
      <c r="B872" s="46">
        <v>1</v>
      </c>
      <c r="C872" s="46">
        <v>1</v>
      </c>
      <c r="D872" s="46">
        <v>9.6</v>
      </c>
      <c r="E872" s="47" t="str">
        <f>HYPERLINK("http://srs.ebi.ac.uk/srs7bin/cgi-bin/wgetz?-id+m_RJ1KrMXG+-e+%5Bipi-AllText:IPI00026230*%5D","IPI00026230")</f>
        <v>IPI00026230</v>
      </c>
      <c r="F872" s="47" t="str">
        <f>HYPERLINK("http://apropos.mcw.edu/ipi/IPI00026230","annotation link")</f>
        <v>annotation link</v>
      </c>
      <c r="G872" s="48" t="s">
        <v>5792</v>
      </c>
      <c r="H872" s="46" t="s">
        <v>5793</v>
      </c>
      <c r="I872" s="46" t="s">
        <v>5794</v>
      </c>
      <c r="J872" s="46" t="s">
        <v>5795</v>
      </c>
      <c r="K872" s="46" t="s">
        <v>5796</v>
      </c>
      <c r="L872" s="46" t="s">
        <v>5797</v>
      </c>
    </row>
    <row r="873" spans="1:12">
      <c r="A873" s="45">
        <v>790</v>
      </c>
      <c r="B873" s="46">
        <v>1</v>
      </c>
      <c r="C873" s="46">
        <v>1</v>
      </c>
      <c r="D873" s="46">
        <v>13.7</v>
      </c>
      <c r="E873" s="47" t="str">
        <f>HYPERLINK("http://srs.ebi.ac.uk/srs7bin/cgi-bin/wgetz?-id+m_RJ1KrMXG+-e+%5Bipi-AllText:IPI00216106*%5D","IPI00216106")</f>
        <v>IPI00216106</v>
      </c>
      <c r="F873" s="47" t="str">
        <f>HYPERLINK("http://apropos.mcw.edu/ipi/IPI00216106","annotation link")</f>
        <v>annotation link</v>
      </c>
      <c r="G873" s="48" t="s">
        <v>5798</v>
      </c>
      <c r="H873" s="46" t="s">
        <v>5799</v>
      </c>
      <c r="I873" s="46" t="s">
        <v>5800</v>
      </c>
      <c r="J873" s="46" t="s">
        <v>5801</v>
      </c>
      <c r="K873" s="46" t="s">
        <v>5802</v>
      </c>
      <c r="L873" s="46" t="s">
        <v>1256</v>
      </c>
    </row>
    <row r="874" spans="1:12">
      <c r="A874" s="45">
        <v>791</v>
      </c>
      <c r="B874" s="46">
        <v>1</v>
      </c>
      <c r="C874" s="46">
        <v>1</v>
      </c>
      <c r="D874" s="46">
        <v>5.7</v>
      </c>
      <c r="E874" s="47" t="str">
        <f>HYPERLINK("http://srs.ebi.ac.uk/srs7bin/cgi-bin/wgetz?-id+m_RJ1KrMXG+-e+%5Bipi-AllText:IPI00645060*%5D","IPI00645060")</f>
        <v>IPI00645060</v>
      </c>
      <c r="F874" s="47" t="str">
        <f>HYPERLINK("http://apropos.mcw.edu/ipi/IPI00645060","annotation link")</f>
        <v>annotation link</v>
      </c>
      <c r="G874" s="48" t="s">
        <v>5803</v>
      </c>
      <c r="H874" s="46" t="s">
        <v>5804</v>
      </c>
      <c r="I874" s="46" t="s">
        <v>5805</v>
      </c>
      <c r="J874" s="46" t="s">
        <v>5806</v>
      </c>
      <c r="K874" s="46" t="s">
        <v>1256</v>
      </c>
      <c r="L874" s="46" t="s">
        <v>1256</v>
      </c>
    </row>
    <row r="875" spans="1:12">
      <c r="A875" s="45">
        <v>792</v>
      </c>
      <c r="B875" s="46">
        <v>1</v>
      </c>
      <c r="C875" s="46">
        <v>1</v>
      </c>
      <c r="D875" s="46">
        <v>40.700000000000003</v>
      </c>
      <c r="E875" s="47" t="str">
        <f>HYPERLINK("http://srs.ebi.ac.uk/srs7bin/cgi-bin/wgetz?-id+m_RJ1KrMXG+-e+%5Bipi-AllText:IPI00642816*%5D","IPI00642816")</f>
        <v>IPI00642816</v>
      </c>
      <c r="F875" s="47" t="str">
        <f>HYPERLINK("http://apropos.mcw.edu/ipi/IPI00642816","annotation link")</f>
        <v>annotation link</v>
      </c>
      <c r="G875" s="48" t="s">
        <v>5807</v>
      </c>
      <c r="H875" s="46" t="s">
        <v>5808</v>
      </c>
      <c r="I875" s="46" t="s">
        <v>5809</v>
      </c>
      <c r="J875" s="46" t="s">
        <v>5810</v>
      </c>
      <c r="K875" s="46" t="s">
        <v>5811</v>
      </c>
      <c r="L875" s="46" t="s">
        <v>5812</v>
      </c>
    </row>
    <row r="876" spans="1:12">
      <c r="A876" s="45">
        <v>793</v>
      </c>
      <c r="B876" s="46">
        <v>1</v>
      </c>
      <c r="C876" s="46">
        <v>1</v>
      </c>
      <c r="D876" s="46">
        <v>7.2</v>
      </c>
      <c r="E876" s="47" t="str">
        <f>HYPERLINK("http://srs.ebi.ac.uk/srs7bin/cgi-bin/wgetz?-id+m_RJ1KrMXG+-e+%5Bipi-AllText:IPI00293009*%5D","IPI00293009")</f>
        <v>IPI00293009</v>
      </c>
      <c r="F876" s="47" t="str">
        <f>HYPERLINK("http://apropos.mcw.edu/ipi/IPI00293009","annotation link")</f>
        <v>annotation link</v>
      </c>
      <c r="G876" s="48" t="s">
        <v>5813</v>
      </c>
      <c r="H876" s="46" t="s">
        <v>5814</v>
      </c>
      <c r="I876" s="46" t="s">
        <v>5815</v>
      </c>
      <c r="J876" s="46" t="s">
        <v>5816</v>
      </c>
      <c r="K876" s="46" t="s">
        <v>5817</v>
      </c>
      <c r="L876" s="46" t="s">
        <v>1256</v>
      </c>
    </row>
    <row r="877" spans="1:12">
      <c r="A877" s="45">
        <v>794</v>
      </c>
      <c r="B877" s="46">
        <v>1</v>
      </c>
      <c r="C877" s="46">
        <v>1</v>
      </c>
      <c r="D877" s="46">
        <v>14.3</v>
      </c>
      <c r="E877" s="47" t="str">
        <f>HYPERLINK("http://srs.ebi.ac.uk/srs7bin/cgi-bin/wgetz?-id+m_RJ1KrMXG+-e+%5Bipi-AllText:IPI00294879*%5D","IPI00294879")</f>
        <v>IPI00294879</v>
      </c>
      <c r="F877" s="47" t="str">
        <f>HYPERLINK("http://apropos.mcw.edu/ipi/IPI00294879","annotation link")</f>
        <v>annotation link</v>
      </c>
      <c r="G877" s="48" t="s">
        <v>5818</v>
      </c>
      <c r="H877" s="46" t="s">
        <v>5819</v>
      </c>
      <c r="I877" s="46" t="s">
        <v>5820</v>
      </c>
      <c r="J877" s="46" t="s">
        <v>5821</v>
      </c>
      <c r="K877" s="46" t="s">
        <v>5822</v>
      </c>
      <c r="L877" s="46" t="s">
        <v>5823</v>
      </c>
    </row>
    <row r="878" spans="1:12">
      <c r="A878" s="45">
        <v>795</v>
      </c>
      <c r="B878" s="46">
        <v>1</v>
      </c>
      <c r="C878" s="46">
        <v>1</v>
      </c>
      <c r="D878" s="46">
        <v>33.200000000000003</v>
      </c>
      <c r="E878" s="47" t="str">
        <f>HYPERLINK("http://srs.ebi.ac.uk/srs7bin/cgi-bin/wgetz?-id+m_RJ1KrMXG+-e+%5Bipi-AllText:IPI00180292*%5D","IPI00180292")</f>
        <v>IPI00180292</v>
      </c>
      <c r="F878" s="47" t="str">
        <f>HYPERLINK("http://apropos.mcw.edu/ipi/IPI00180292","annotation link")</f>
        <v>annotation link</v>
      </c>
      <c r="G878" s="48" t="s">
        <v>5824</v>
      </c>
      <c r="H878" s="46" t="s">
        <v>5825</v>
      </c>
      <c r="I878" s="46" t="s">
        <v>5826</v>
      </c>
      <c r="J878" s="46" t="s">
        <v>5827</v>
      </c>
      <c r="K878" s="46" t="s">
        <v>1256</v>
      </c>
      <c r="L878" s="46" t="s">
        <v>1256</v>
      </c>
    </row>
    <row r="879" spans="1:12">
      <c r="A879" s="45">
        <v>796</v>
      </c>
      <c r="B879" s="46">
        <v>1</v>
      </c>
      <c r="C879" s="46">
        <v>1</v>
      </c>
      <c r="D879" s="46">
        <v>31.5</v>
      </c>
      <c r="E879" s="47" t="str">
        <f>HYPERLINK("http://srs.ebi.ac.uk/srs7bin/cgi-bin/wgetz?-id+m_RJ1KrMXG+-e+%5Bipi-AllText:IPI00883655*%5D","IPI00883655")</f>
        <v>IPI00883655</v>
      </c>
      <c r="F879" s="47" t="str">
        <f>HYPERLINK("http://apropos.mcw.edu/ipi/IPI00883655","annotation link")</f>
        <v>annotation link</v>
      </c>
      <c r="G879" s="48" t="s">
        <v>1994</v>
      </c>
      <c r="H879" s="46" t="s">
        <v>5828</v>
      </c>
      <c r="I879" s="46" t="s">
        <v>5829</v>
      </c>
      <c r="J879" s="46" t="s">
        <v>1256</v>
      </c>
      <c r="K879" s="46" t="s">
        <v>5830</v>
      </c>
      <c r="L879" s="46" t="s">
        <v>1256</v>
      </c>
    </row>
    <row r="880" spans="1:12">
      <c r="A880" s="45">
        <v>797</v>
      </c>
      <c r="B880" s="46">
        <v>1</v>
      </c>
      <c r="C880" s="46">
        <v>1</v>
      </c>
      <c r="D880" s="46">
        <v>4.5999999999999996</v>
      </c>
      <c r="E880" s="47" t="str">
        <f>HYPERLINK("http://srs.ebi.ac.uk/srs7bin/cgi-bin/wgetz?-id+m_RJ1KrMXG+-e+%5Bipi-AllText:IPI00031410*%5D","IPI00031410")</f>
        <v>IPI00031410</v>
      </c>
      <c r="F880" s="47" t="str">
        <f>HYPERLINK("http://apropos.mcw.edu/ipi/IPI00031410","annotation link")</f>
        <v>annotation link</v>
      </c>
      <c r="G880" s="48" t="s">
        <v>5831</v>
      </c>
      <c r="H880" s="46" t="s">
        <v>5832</v>
      </c>
      <c r="I880" s="46" t="s">
        <v>5833</v>
      </c>
      <c r="J880" s="46" t="s">
        <v>5834</v>
      </c>
      <c r="K880" s="46" t="s">
        <v>5835</v>
      </c>
      <c r="L880" s="46" t="s">
        <v>5836</v>
      </c>
    </row>
    <row r="881" spans="1:12">
      <c r="A881" s="45">
        <v>798</v>
      </c>
      <c r="B881" s="46">
        <v>1</v>
      </c>
      <c r="C881" s="46">
        <v>1</v>
      </c>
      <c r="D881" s="46">
        <v>4.2</v>
      </c>
      <c r="E881" s="47" t="str">
        <f>HYPERLINK("http://srs.ebi.ac.uk/srs7bin/cgi-bin/wgetz?-id+m_RJ1KrMXG+-e+%5Bipi-AllText:IPI00477231*%5D","IPI00477231")</f>
        <v>IPI00477231</v>
      </c>
      <c r="F881" s="47" t="str">
        <f>HYPERLINK("http://apropos.mcw.edu/ipi/IPI00477231","annotation link")</f>
        <v>annotation link</v>
      </c>
      <c r="G881" s="48" t="s">
        <v>5837</v>
      </c>
      <c r="H881" s="46" t="s">
        <v>5838</v>
      </c>
      <c r="I881" s="46" t="s">
        <v>5839</v>
      </c>
      <c r="J881" s="46" t="s">
        <v>5840</v>
      </c>
      <c r="K881" s="46" t="s">
        <v>1256</v>
      </c>
      <c r="L881" s="46" t="s">
        <v>1256</v>
      </c>
    </row>
    <row r="882" spans="1:12">
      <c r="A882" s="45">
        <v>799</v>
      </c>
      <c r="B882" s="46">
        <v>1</v>
      </c>
      <c r="C882" s="46">
        <v>1</v>
      </c>
      <c r="D882" s="46">
        <v>8.5</v>
      </c>
      <c r="E882" s="47" t="str">
        <f>HYPERLINK("http://srs.ebi.ac.uk/srs7bin/cgi-bin/wgetz?-id+m_RJ1KrMXG+-e+%5Bipi-AllText:IPI00791675*%5D","IPI00791675")</f>
        <v>IPI00791675</v>
      </c>
      <c r="F882" s="47" t="str">
        <f>HYPERLINK("http://apropos.mcw.edu/ipi/IPI00791675","annotation link")</f>
        <v>annotation link</v>
      </c>
      <c r="G882" s="48" t="s">
        <v>5841</v>
      </c>
      <c r="H882" s="46" t="s">
        <v>5842</v>
      </c>
      <c r="I882" s="46" t="s">
        <v>5843</v>
      </c>
      <c r="J882" s="46" t="s">
        <v>5844</v>
      </c>
      <c r="K882" s="46" t="s">
        <v>1256</v>
      </c>
      <c r="L882" s="46" t="s">
        <v>1256</v>
      </c>
    </row>
    <row r="883" spans="1:12">
      <c r="A883" s="45">
        <v>800</v>
      </c>
      <c r="B883" s="46">
        <v>1</v>
      </c>
      <c r="C883" s="46">
        <v>1</v>
      </c>
      <c r="D883" s="46">
        <v>11.6</v>
      </c>
      <c r="E883" s="47" t="str">
        <f>HYPERLINK("http://srs.ebi.ac.uk/srs7bin/cgi-bin/wgetz?-id+m_RJ1KrMXG+-e+%5Bipi-AllText:IPI00032293*%5D","IPI00032293")</f>
        <v>IPI00032293</v>
      </c>
      <c r="F883" s="47" t="str">
        <f>HYPERLINK("http://apropos.mcw.edu/ipi/IPI00032293","annotation link")</f>
        <v>annotation link</v>
      </c>
      <c r="G883" s="48" t="s">
        <v>5845</v>
      </c>
      <c r="H883" s="46" t="s">
        <v>5846</v>
      </c>
      <c r="I883" s="46" t="s">
        <v>5847</v>
      </c>
      <c r="J883" s="46" t="s">
        <v>5848</v>
      </c>
      <c r="K883" s="46" t="s">
        <v>1256</v>
      </c>
      <c r="L883" s="46" t="s">
        <v>5849</v>
      </c>
    </row>
    <row r="884" spans="1:12">
      <c r="A884" s="45">
        <v>801</v>
      </c>
      <c r="B884" s="46">
        <v>1</v>
      </c>
      <c r="C884" s="46">
        <v>1</v>
      </c>
      <c r="D884" s="46">
        <v>41.2</v>
      </c>
      <c r="E884" s="47" t="str">
        <f>HYPERLINK("http://srs.ebi.ac.uk/srs7bin/cgi-bin/wgetz?-id+m_RJ1KrMXG+-e+%5Bipi-AllText:IPI00253279*%5D","IPI00253279")</f>
        <v>IPI00253279</v>
      </c>
      <c r="F884" s="47" t="str">
        <f>HYPERLINK("http://apropos.mcw.edu/ipi/IPI00253279","annotation link")</f>
        <v>annotation link</v>
      </c>
      <c r="G884" s="48" t="s">
        <v>4873</v>
      </c>
      <c r="H884" s="46" t="s">
        <v>5850</v>
      </c>
      <c r="I884" s="46" t="s">
        <v>5851</v>
      </c>
      <c r="J884" s="46" t="s">
        <v>5852</v>
      </c>
      <c r="K884" s="46" t="s">
        <v>5853</v>
      </c>
      <c r="L884" s="46" t="s">
        <v>1256</v>
      </c>
    </row>
    <row r="885" spans="1:12">
      <c r="A885" s="45">
        <v>802</v>
      </c>
      <c r="B885" s="46">
        <v>1</v>
      </c>
      <c r="C885" s="46">
        <v>1</v>
      </c>
      <c r="D885" s="46">
        <v>9.1999999999999993</v>
      </c>
      <c r="E885" s="47" t="str">
        <f>HYPERLINK("http://srs.ebi.ac.uk/srs7bin/cgi-bin/wgetz?-id+m_RJ1KrMXG+-e+%5Bipi-AllText:IPI00328161*%5D","IPI00328161")</f>
        <v>IPI00328161</v>
      </c>
      <c r="F885" s="47" t="str">
        <f>HYPERLINK("http://apropos.mcw.edu/ipi/IPI00328161","annotation link")</f>
        <v>annotation link</v>
      </c>
      <c r="G885" s="48" t="s">
        <v>5854</v>
      </c>
      <c r="H885" s="46" t="s">
        <v>5855</v>
      </c>
      <c r="I885" s="46" t="s">
        <v>5856</v>
      </c>
      <c r="J885" s="46" t="s">
        <v>5857</v>
      </c>
      <c r="K885" s="46" t="s">
        <v>5858</v>
      </c>
      <c r="L885" s="46" t="s">
        <v>5859</v>
      </c>
    </row>
    <row r="886" spans="1:12">
      <c r="A886" s="45">
        <v>803</v>
      </c>
      <c r="B886" s="46">
        <v>1</v>
      </c>
      <c r="C886" s="46">
        <v>1</v>
      </c>
      <c r="D886" s="46">
        <v>11</v>
      </c>
      <c r="E886" s="47" t="str">
        <f>HYPERLINK("http://srs.ebi.ac.uk/srs7bin/cgi-bin/wgetz?-id+m_RJ1KrMXG+-e+%5Bipi-AllText:IPI00059279*%5D","IPI00059279")</f>
        <v>IPI00059279</v>
      </c>
      <c r="F886" s="47" t="str">
        <f>HYPERLINK("http://apropos.mcw.edu/ipi/IPI00059279","annotation link")</f>
        <v>annotation link</v>
      </c>
      <c r="G886" s="48" t="s">
        <v>5860</v>
      </c>
      <c r="H886" s="46" t="s">
        <v>5861</v>
      </c>
      <c r="I886" s="46" t="s">
        <v>5862</v>
      </c>
      <c r="J886" s="46" t="s">
        <v>5863</v>
      </c>
      <c r="K886" s="46" t="s">
        <v>5864</v>
      </c>
      <c r="L886" s="46" t="s">
        <v>5865</v>
      </c>
    </row>
    <row r="887" spans="1:12">
      <c r="A887" s="45">
        <v>804</v>
      </c>
      <c r="B887" s="46">
        <v>1</v>
      </c>
      <c r="C887" s="46">
        <v>1</v>
      </c>
      <c r="D887" s="46">
        <v>19.100000000000001</v>
      </c>
      <c r="E887" s="47" t="str">
        <f>HYPERLINK("http://srs.ebi.ac.uk/srs7bin/cgi-bin/wgetz?-id+m_RJ1KrMXG+-e+%5Bipi-AllText:IPI00329552*%5D","IPI00329552")</f>
        <v>IPI00329552</v>
      </c>
      <c r="F887" s="47" t="str">
        <f>HYPERLINK("http://apropos.mcw.edu/ipi/IPI00329552","annotation link")</f>
        <v>annotation link</v>
      </c>
      <c r="G887" s="48" t="s">
        <v>5866</v>
      </c>
      <c r="H887" s="46" t="s">
        <v>5867</v>
      </c>
      <c r="I887" s="46" t="s">
        <v>5868</v>
      </c>
      <c r="J887" s="46" t="s">
        <v>5869</v>
      </c>
      <c r="K887" s="46" t="s">
        <v>1256</v>
      </c>
      <c r="L887" s="46" t="s">
        <v>1256</v>
      </c>
    </row>
    <row r="888" spans="1:12">
      <c r="A888" s="45">
        <v>805</v>
      </c>
      <c r="B888" s="46">
        <v>1</v>
      </c>
      <c r="C888" s="46">
        <v>1</v>
      </c>
      <c r="D888" s="46">
        <v>9.4</v>
      </c>
      <c r="E888" s="47" t="str">
        <f>HYPERLINK("http://srs.ebi.ac.uk/srs7bin/cgi-bin/wgetz?-id+m_RJ1KrMXG+-e+%5Bipi-AllText:IPI00023729*%5D","IPI00023729")</f>
        <v>IPI00023729</v>
      </c>
      <c r="F888" s="47" t="str">
        <f>HYPERLINK("http://apropos.mcw.edu/ipi/IPI00023729","annotation link")</f>
        <v>annotation link</v>
      </c>
      <c r="G888" s="48" t="s">
        <v>5870</v>
      </c>
      <c r="H888" s="46" t="s">
        <v>5871</v>
      </c>
      <c r="I888" s="46" t="s">
        <v>5872</v>
      </c>
      <c r="J888" s="46" t="s">
        <v>5873</v>
      </c>
      <c r="K888" s="46" t="s">
        <v>1256</v>
      </c>
      <c r="L888" s="46" t="s">
        <v>5874</v>
      </c>
    </row>
    <row r="889" spans="1:12">
      <c r="A889" s="45">
        <v>806</v>
      </c>
      <c r="B889" s="46">
        <v>1</v>
      </c>
      <c r="C889" s="46">
        <v>1</v>
      </c>
      <c r="D889" s="46">
        <v>18.2</v>
      </c>
      <c r="E889" s="47" t="str">
        <f>HYPERLINK("http://srs.ebi.ac.uk/srs7bin/cgi-bin/wgetz?-id+m_RJ1KrMXG+-e+%5Bipi-AllText:IPI2,IPI2,I*%5D","IPI2,IPI2,I")</f>
        <v>IPI2,IPI2,I</v>
      </c>
      <c r="F889" s="47" t="str">
        <f>HYPERLINK("http://apropos.mcw.edu/ipi/IPI2,IPI2,I","annotation link")</f>
        <v>annotation link</v>
      </c>
      <c r="G889" s="48" t="s">
        <v>5875</v>
      </c>
      <c r="H889" s="46" t="s">
        <v>5876</v>
      </c>
      <c r="I889" s="46" t="s">
        <v>5877</v>
      </c>
      <c r="J889" s="46" t="s">
        <v>5878</v>
      </c>
      <c r="K889" s="46" t="s">
        <v>5879</v>
      </c>
      <c r="L889" s="46" t="s">
        <v>1256</v>
      </c>
    </row>
    <row r="890" spans="1:12">
      <c r="A890" s="45">
        <v>807</v>
      </c>
      <c r="B890" s="46">
        <v>1</v>
      </c>
      <c r="C890" s="46">
        <v>1</v>
      </c>
      <c r="D890" s="46">
        <v>5.0999999999999996</v>
      </c>
      <c r="E890" s="47" t="str">
        <f>HYPERLINK("http://srs.ebi.ac.uk/srs7bin/cgi-bin/wgetz?-id+m_RJ1KrMXG+-e+%5Bipi-AllText:IPI00216219*%5D","IPI00216219")</f>
        <v>IPI00216219</v>
      </c>
      <c r="F890" s="47" t="str">
        <f>HYPERLINK("http://apropos.mcw.edu/ipi/IPI00216219","annotation link")</f>
        <v>annotation link</v>
      </c>
      <c r="G890" s="48" t="s">
        <v>5880</v>
      </c>
      <c r="H890" s="46" t="s">
        <v>5881</v>
      </c>
      <c r="I890" s="46" t="s">
        <v>5882</v>
      </c>
      <c r="J890" s="46" t="s">
        <v>5883</v>
      </c>
      <c r="K890" s="46" t="s">
        <v>5884</v>
      </c>
      <c r="L890" s="46" t="s">
        <v>1256</v>
      </c>
    </row>
    <row r="891" spans="1:12">
      <c r="A891" s="45">
        <v>808</v>
      </c>
      <c r="B891" s="46">
        <v>1</v>
      </c>
      <c r="C891" s="46">
        <v>1</v>
      </c>
      <c r="D891" s="46">
        <v>14.6</v>
      </c>
      <c r="E891" s="47" t="str">
        <f>HYPERLINK("http://srs.ebi.ac.uk/srs7bin/cgi-bin/wgetz?-id+m_RJ1KrMXG+-e+%5Bipi-AllText:IPI00645710*%5D","IPI00645710")</f>
        <v>IPI00645710</v>
      </c>
      <c r="F891" s="47" t="str">
        <f>HYPERLINK("http://apropos.mcw.edu/ipi/IPI00645710","annotation link")</f>
        <v>annotation link</v>
      </c>
      <c r="G891" s="48" t="s">
        <v>5885</v>
      </c>
      <c r="H891" s="46" t="s">
        <v>5886</v>
      </c>
      <c r="I891" s="46" t="s">
        <v>5887</v>
      </c>
      <c r="J891" s="46" t="s">
        <v>5888</v>
      </c>
      <c r="K891" s="46" t="s">
        <v>5889</v>
      </c>
      <c r="L891" s="46" t="s">
        <v>5890</v>
      </c>
    </row>
    <row r="892" spans="1:12">
      <c r="A892" s="45">
        <v>809</v>
      </c>
      <c r="B892" s="46">
        <v>1</v>
      </c>
      <c r="C892" s="46">
        <v>1</v>
      </c>
      <c r="D892" s="46">
        <v>5.9</v>
      </c>
      <c r="E892" s="47" t="str">
        <f>HYPERLINK("http://srs.ebi.ac.uk/srs7bin/cgi-bin/wgetz?-id+m_RJ1KrMXG+-e+%5Bipi-AllText:IPI00384264*%5D","IPI00384264")</f>
        <v>IPI00384264</v>
      </c>
      <c r="F892" s="47" t="str">
        <f>HYPERLINK("http://apropos.mcw.edu/ipi/IPI00384264","annotation link")</f>
        <v>annotation link</v>
      </c>
      <c r="G892" s="48" t="s">
        <v>5891</v>
      </c>
      <c r="H892" s="46" t="s">
        <v>5892</v>
      </c>
      <c r="I892" s="46" t="s">
        <v>5893</v>
      </c>
      <c r="J892" s="46" t="s">
        <v>5894</v>
      </c>
      <c r="K892" s="46" t="s">
        <v>5895</v>
      </c>
      <c r="L892" s="46" t="s">
        <v>1256</v>
      </c>
    </row>
    <row r="893" spans="1:12">
      <c r="A893" s="45">
        <v>810</v>
      </c>
      <c r="B893" s="46">
        <v>1</v>
      </c>
      <c r="C893" s="46">
        <v>1</v>
      </c>
      <c r="D893" s="46">
        <v>10</v>
      </c>
      <c r="E893" s="47" t="str">
        <f>HYPERLINK("http://srs.ebi.ac.uk/srs7bin/cgi-bin/wgetz?-id+m_RJ1KrMXG+-e+%5Bipi-AllText:IPI00298912*%5D","IPI00298912")</f>
        <v>IPI00298912</v>
      </c>
      <c r="F893" s="47" t="str">
        <f>HYPERLINK("http://apropos.mcw.edu/ipi/IPI00298912","annotation link")</f>
        <v>annotation link</v>
      </c>
      <c r="G893" s="48" t="s">
        <v>5896</v>
      </c>
      <c r="H893" s="46" t="s">
        <v>5897</v>
      </c>
      <c r="I893" s="46" t="s">
        <v>5898</v>
      </c>
      <c r="J893" s="46" t="s">
        <v>5899</v>
      </c>
      <c r="K893" s="46" t="s">
        <v>5900</v>
      </c>
      <c r="L893" s="46" t="s">
        <v>5901</v>
      </c>
    </row>
    <row r="894" spans="1:12">
      <c r="A894" s="45">
        <v>811</v>
      </c>
      <c r="B894" s="46">
        <v>1</v>
      </c>
      <c r="C894" s="46">
        <v>1</v>
      </c>
      <c r="D894" s="46">
        <v>38.700000000000003</v>
      </c>
      <c r="E894" s="47" t="str">
        <f>HYPERLINK("http://srs.ebi.ac.uk/srs7bin/cgi-bin/wgetz?-id+m_RJ1KrMXG+-e+%5Bipi-AllText:IPI00550056*%5D","IPI00550056")</f>
        <v>IPI00550056</v>
      </c>
      <c r="F894" s="47" t="str">
        <f>HYPERLINK("http://apropos.mcw.edu/ipi/IPI00550056","annotation link")</f>
        <v>annotation link</v>
      </c>
      <c r="G894" s="48" t="s">
        <v>3401</v>
      </c>
      <c r="H894" s="46" t="s">
        <v>5902</v>
      </c>
      <c r="I894" s="46" t="s">
        <v>5903</v>
      </c>
      <c r="J894" s="46" t="s">
        <v>1256</v>
      </c>
      <c r="K894" s="46" t="s">
        <v>1256</v>
      </c>
      <c r="L894" s="46" t="s">
        <v>1256</v>
      </c>
    </row>
    <row r="895" spans="1:12">
      <c r="A895" s="45">
        <v>812</v>
      </c>
      <c r="B895" s="46">
        <v>1</v>
      </c>
      <c r="C895" s="46">
        <v>1</v>
      </c>
      <c r="D895" s="46">
        <v>6.7</v>
      </c>
      <c r="E895" s="47" t="str">
        <f>HYPERLINK("http://srs.ebi.ac.uk/srs7bin/cgi-bin/wgetz?-id+m_RJ1KrMXG+-e+%5Bipi-AllText:IPI00013452*%5D","IPI00013452")</f>
        <v>IPI00013452</v>
      </c>
      <c r="F895" s="47" t="str">
        <f>HYPERLINK("http://apropos.mcw.edu/ipi/IPI00013452","annotation link")</f>
        <v>annotation link</v>
      </c>
      <c r="G895" s="48" t="s">
        <v>5904</v>
      </c>
      <c r="H895" s="46" t="s">
        <v>5905</v>
      </c>
      <c r="I895" s="46" t="s">
        <v>5906</v>
      </c>
      <c r="J895" s="46" t="s">
        <v>5907</v>
      </c>
      <c r="K895" s="46" t="s">
        <v>5908</v>
      </c>
      <c r="L895" s="46" t="s">
        <v>5909</v>
      </c>
    </row>
    <row r="896" spans="1:12">
      <c r="A896" s="45">
        <v>813</v>
      </c>
      <c r="B896" s="46">
        <v>1</v>
      </c>
      <c r="C896" s="46">
        <v>1</v>
      </c>
      <c r="D896" s="46">
        <v>21.8</v>
      </c>
      <c r="E896" s="47" t="str">
        <f>HYPERLINK("http://srs.ebi.ac.uk/srs7bin/cgi-bin/wgetz?-id+m_RJ1KrMXG+-e+%5Bipi-AllText:IPI00025344*%5D","IPI00025344")</f>
        <v>IPI00025344</v>
      </c>
      <c r="F896" s="47" t="str">
        <f>HYPERLINK("http://apropos.mcw.edu/ipi/IPI00025344","annotation link")</f>
        <v>annotation link</v>
      </c>
      <c r="G896" s="48" t="s">
        <v>5910</v>
      </c>
      <c r="H896" s="46" t="s">
        <v>1392</v>
      </c>
      <c r="I896" s="46" t="s">
        <v>5911</v>
      </c>
      <c r="J896" s="46" t="s">
        <v>5912</v>
      </c>
      <c r="K896" s="46" t="s">
        <v>5913</v>
      </c>
      <c r="L896" s="46" t="s">
        <v>5914</v>
      </c>
    </row>
    <row r="897" spans="1:12">
      <c r="A897" s="45">
        <v>814</v>
      </c>
      <c r="B897" s="46">
        <v>1</v>
      </c>
      <c r="C897" s="46">
        <v>1</v>
      </c>
      <c r="D897" s="46">
        <v>38.1</v>
      </c>
      <c r="E897" s="47" t="str">
        <f>HYPERLINK("http://srs.ebi.ac.uk/srs7bin/cgi-bin/wgetz?-id+m_RJ1KrMXG+-e+%5Bipi-AllText:IPI00032227*%5D","IPI00032227")</f>
        <v>IPI00032227</v>
      </c>
      <c r="F897" s="47" t="str">
        <f>HYPERLINK("http://apropos.mcw.edu/ipi/IPI00032227","annotation link")</f>
        <v>annotation link</v>
      </c>
      <c r="G897" s="48" t="s">
        <v>5915</v>
      </c>
      <c r="H897" s="46" t="s">
        <v>5916</v>
      </c>
      <c r="I897" s="46" t="s">
        <v>5917</v>
      </c>
      <c r="J897" s="46" t="s">
        <v>5918</v>
      </c>
      <c r="K897" s="46" t="s">
        <v>5919</v>
      </c>
      <c r="L897" s="46" t="s">
        <v>1256</v>
      </c>
    </row>
    <row r="898" spans="1:12">
      <c r="A898" s="45">
        <v>815</v>
      </c>
      <c r="B898" s="46">
        <v>1</v>
      </c>
      <c r="C898" s="46">
        <v>1</v>
      </c>
      <c r="D898" s="46">
        <v>6.3</v>
      </c>
      <c r="E898" s="47" t="str">
        <f>HYPERLINK("http://srs.ebi.ac.uk/srs7bin/cgi-bin/wgetz?-id+m_RJ1KrMXG+-e+%5Bipi-AllText:IPI00163742*%5D","IPI00163742")</f>
        <v>IPI00163742</v>
      </c>
      <c r="F898" s="47" t="str">
        <f>HYPERLINK("http://apropos.mcw.edu/ipi/IPI00163742","annotation link")</f>
        <v>annotation link</v>
      </c>
      <c r="G898" s="48" t="s">
        <v>5920</v>
      </c>
      <c r="H898" s="46" t="s">
        <v>5921</v>
      </c>
      <c r="I898" s="46" t="s">
        <v>5922</v>
      </c>
      <c r="J898" s="46" t="s">
        <v>5923</v>
      </c>
      <c r="K898" s="46" t="s">
        <v>5924</v>
      </c>
      <c r="L898" s="46" t="s">
        <v>1256</v>
      </c>
    </row>
    <row r="899" spans="1:12">
      <c r="A899" s="45">
        <v>816</v>
      </c>
      <c r="B899" s="46">
        <v>1</v>
      </c>
      <c r="C899" s="46">
        <v>1</v>
      </c>
      <c r="D899" s="46">
        <v>7.6</v>
      </c>
      <c r="E899" s="47" t="str">
        <f>HYPERLINK("http://srs.ebi.ac.uk/srs7bin/cgi-bin/wgetz?-id+m_RJ1KrMXG+-e+%5Bipi-AllText:IPI00217393*%5D","IPI00217393")</f>
        <v>IPI00217393</v>
      </c>
      <c r="F899" s="47" t="str">
        <f>HYPERLINK("http://apropos.mcw.edu/ipi/IPI00217393","annotation link")</f>
        <v>annotation link</v>
      </c>
      <c r="G899" s="48" t="s">
        <v>5925</v>
      </c>
      <c r="H899" s="46" t="s">
        <v>5926</v>
      </c>
      <c r="I899" s="46" t="s">
        <v>5927</v>
      </c>
      <c r="J899" s="46" t="s">
        <v>5928</v>
      </c>
      <c r="K899" s="46" t="s">
        <v>1256</v>
      </c>
      <c r="L899" s="46" t="s">
        <v>1256</v>
      </c>
    </row>
    <row r="900" spans="1:12">
      <c r="A900" s="45">
        <v>817</v>
      </c>
      <c r="B900" s="46">
        <v>1</v>
      </c>
      <c r="C900" s="46">
        <v>1</v>
      </c>
      <c r="D900" s="46">
        <v>6.3</v>
      </c>
      <c r="E900" s="47" t="str">
        <f>HYPERLINK("http://srs.ebi.ac.uk/srs7bin/cgi-bin/wgetz?-id+m_RJ1KrMXG+-e+%5Bipi-AllText:IPI00478653*%5D","IPI00478653")</f>
        <v>IPI00478653</v>
      </c>
      <c r="F900" s="47" t="str">
        <f>HYPERLINK("http://apropos.mcw.edu/ipi/IPI00478653","annotation link")</f>
        <v>annotation link</v>
      </c>
      <c r="G900" s="48" t="s">
        <v>5929</v>
      </c>
      <c r="H900" s="46" t="s">
        <v>5930</v>
      </c>
      <c r="I900" s="46" t="s">
        <v>5931</v>
      </c>
      <c r="J900" s="46" t="s">
        <v>5932</v>
      </c>
      <c r="K900" s="46" t="s">
        <v>5933</v>
      </c>
      <c r="L900" s="46" t="s">
        <v>1256</v>
      </c>
    </row>
    <row r="901" spans="1:12">
      <c r="A901" s="45">
        <v>818</v>
      </c>
      <c r="B901" s="46">
        <v>1</v>
      </c>
      <c r="C901" s="46">
        <v>1</v>
      </c>
      <c r="D901" s="46">
        <v>11.4</v>
      </c>
      <c r="E901" s="47" t="str">
        <f>HYPERLINK("http://srs.ebi.ac.uk/srs7bin/cgi-bin/wgetz?-id+m_RJ1KrMXG+-e+%5Bipi-AllText:IPI00294911*%5D","IPI00294911")</f>
        <v>IPI00294911</v>
      </c>
      <c r="F901" s="47" t="str">
        <f>HYPERLINK("http://apropos.mcw.edu/ipi/IPI00294911","annotation link")</f>
        <v>annotation link</v>
      </c>
      <c r="G901" s="48" t="s">
        <v>5934</v>
      </c>
      <c r="H901" s="46" t="s">
        <v>5935</v>
      </c>
      <c r="I901" s="46" t="s">
        <v>5936</v>
      </c>
      <c r="J901" s="46" t="s">
        <v>5937</v>
      </c>
      <c r="K901" s="46" t="s">
        <v>5938</v>
      </c>
      <c r="L901" s="46" t="s">
        <v>5939</v>
      </c>
    </row>
    <row r="902" spans="1:12">
      <c r="A902" s="45">
        <v>819</v>
      </c>
      <c r="B902" s="46">
        <v>1</v>
      </c>
      <c r="C902" s="46">
        <v>1</v>
      </c>
      <c r="D902" s="46">
        <v>15.9</v>
      </c>
      <c r="E902" s="47" t="str">
        <f>HYPERLINK("http://srs.ebi.ac.uk/srs7bin/cgi-bin/wgetz?-id+m_RJ1KrMXG+-e+%5Bipi-AllText:IPI00793699*%5D","IPI00793699")</f>
        <v>IPI00793699</v>
      </c>
      <c r="F902" s="47" t="str">
        <f>HYPERLINK("http://apropos.mcw.edu/ipi/IPI00793699","annotation link")</f>
        <v>annotation link</v>
      </c>
      <c r="G902" s="48" t="s">
        <v>5940</v>
      </c>
      <c r="H902" s="46" t="s">
        <v>5941</v>
      </c>
      <c r="I902" s="46" t="s">
        <v>5942</v>
      </c>
      <c r="J902" s="46" t="s">
        <v>5943</v>
      </c>
      <c r="K902" s="46" t="s">
        <v>1256</v>
      </c>
      <c r="L902" s="46" t="s">
        <v>1256</v>
      </c>
    </row>
    <row r="903" spans="1:12">
      <c r="A903" s="45">
        <v>820</v>
      </c>
      <c r="B903" s="46">
        <v>1</v>
      </c>
      <c r="C903" s="46">
        <v>1</v>
      </c>
      <c r="D903" s="46">
        <v>5.2</v>
      </c>
      <c r="E903" s="47" t="str">
        <f>HYPERLINK("http://srs.ebi.ac.uk/srs7bin/cgi-bin/wgetz?-id+m_RJ1KrMXG+-e+%5Bipi-AllText:IPI00218946*%5D","IPI00218946")</f>
        <v>IPI00218946</v>
      </c>
      <c r="F903" s="47" t="str">
        <f>HYPERLINK("http://apropos.mcw.edu/ipi/IPI00218946","annotation link")</f>
        <v>annotation link</v>
      </c>
      <c r="G903" s="48" t="s">
        <v>5944</v>
      </c>
      <c r="H903" s="46" t="s">
        <v>5945</v>
      </c>
      <c r="I903" s="46" t="s">
        <v>5946</v>
      </c>
      <c r="J903" s="46" t="s">
        <v>5947</v>
      </c>
      <c r="K903" s="46" t="s">
        <v>5948</v>
      </c>
      <c r="L903" s="46" t="s">
        <v>5949</v>
      </c>
    </row>
    <row r="904" spans="1:12">
      <c r="A904" s="45">
        <v>821</v>
      </c>
      <c r="B904" s="46">
        <v>1</v>
      </c>
      <c r="C904" s="46">
        <v>1</v>
      </c>
      <c r="D904" s="46">
        <v>15.9</v>
      </c>
      <c r="E904" s="47" t="str">
        <f>HYPERLINK("http://srs.ebi.ac.uk/srs7bin/cgi-bin/wgetz?-id+m_RJ1KrMXG+-e+%5Bipi-AllText:IPI00003327*%5D","IPI00003327")</f>
        <v>IPI00003327</v>
      </c>
      <c r="F904" s="47" t="str">
        <f>HYPERLINK("http://apropos.mcw.edu/ipi/IPI00003327","annotation link")</f>
        <v>annotation link</v>
      </c>
      <c r="G904" s="48" t="s">
        <v>5950</v>
      </c>
      <c r="H904" s="46" t="s">
        <v>5951</v>
      </c>
      <c r="I904" s="46" t="s">
        <v>5952</v>
      </c>
      <c r="J904" s="46" t="s">
        <v>5953</v>
      </c>
      <c r="K904" s="46" t="s">
        <v>5954</v>
      </c>
      <c r="L904" s="46" t="s">
        <v>5955</v>
      </c>
    </row>
    <row r="905" spans="1:12">
      <c r="A905" s="45">
        <v>822</v>
      </c>
      <c r="B905" s="46">
        <v>1</v>
      </c>
      <c r="C905" s="46">
        <v>1</v>
      </c>
      <c r="D905" s="46">
        <v>9.4</v>
      </c>
      <c r="E905" s="47" t="str">
        <f>HYPERLINK("http://srs.ebi.ac.uk/srs7bin/cgi-bin/wgetz?-id+m_RJ1KrMXG+-e+%5Bipi-AllText:IPI00004860*%5D","IPI00004860")</f>
        <v>IPI00004860</v>
      </c>
      <c r="F905" s="47" t="str">
        <f>HYPERLINK("http://apropos.mcw.edu/ipi/IPI00004860","annotation link")</f>
        <v>annotation link</v>
      </c>
      <c r="G905" s="48" t="s">
        <v>5956</v>
      </c>
      <c r="H905" s="46" t="s">
        <v>5957</v>
      </c>
      <c r="I905" s="46" t="s">
        <v>5958</v>
      </c>
      <c r="J905" s="46" t="s">
        <v>5959</v>
      </c>
      <c r="K905" s="46" t="s">
        <v>5960</v>
      </c>
      <c r="L905" s="46" t="s">
        <v>1256</v>
      </c>
    </row>
    <row r="906" spans="1:12">
      <c r="A906" s="45">
        <v>823</v>
      </c>
      <c r="B906" s="46">
        <v>1</v>
      </c>
      <c r="C906" s="46">
        <v>1</v>
      </c>
      <c r="D906" s="46">
        <v>15.2</v>
      </c>
      <c r="E906" s="47" t="str">
        <f>HYPERLINK("http://srs.ebi.ac.uk/srs7bin/cgi-bin/wgetz?-id+m_RJ1KrMXG+-e+%5Bipi-AllText:IPI00739203*%5D","IPI00739203")</f>
        <v>IPI00739203</v>
      </c>
      <c r="F906" s="47" t="str">
        <f>HYPERLINK("http://apropos.mcw.edu/ipi/IPI00739203","annotation link")</f>
        <v>annotation link</v>
      </c>
      <c r="G906" s="48" t="s">
        <v>5961</v>
      </c>
      <c r="H906" s="46" t="s">
        <v>5962</v>
      </c>
      <c r="I906" s="46" t="s">
        <v>5963</v>
      </c>
      <c r="J906" s="46" t="s">
        <v>5964</v>
      </c>
      <c r="K906" s="46" t="s">
        <v>1256</v>
      </c>
      <c r="L906" s="46" t="s">
        <v>5965</v>
      </c>
    </row>
    <row r="907" spans="1:12">
      <c r="A907" s="45">
        <v>824</v>
      </c>
      <c r="B907" s="46">
        <v>1</v>
      </c>
      <c r="C907" s="46">
        <v>1</v>
      </c>
      <c r="D907" s="46">
        <v>14.2</v>
      </c>
      <c r="E907" s="47" t="str">
        <f>HYPERLINK("http://srs.ebi.ac.uk/srs7bin/cgi-bin/wgetz?-id+m_RJ1KrMXG+-e+%5Bipi-AllText:IPI00018873*%5D","IPI00018873")</f>
        <v>IPI00018873</v>
      </c>
      <c r="F907" s="47" t="str">
        <f>HYPERLINK("http://apropos.mcw.edu/ipi/IPI00018873","annotation link")</f>
        <v>annotation link</v>
      </c>
      <c r="G907" s="48" t="s">
        <v>5966</v>
      </c>
      <c r="H907" s="46" t="s">
        <v>5967</v>
      </c>
      <c r="I907" s="46" t="s">
        <v>5968</v>
      </c>
      <c r="J907" s="46" t="s">
        <v>5969</v>
      </c>
      <c r="K907" s="46" t="s">
        <v>5970</v>
      </c>
      <c r="L907" s="46" t="s">
        <v>1256</v>
      </c>
    </row>
    <row r="908" spans="1:12">
      <c r="A908" s="45">
        <v>825</v>
      </c>
      <c r="B908" s="46">
        <v>1</v>
      </c>
      <c r="C908" s="46">
        <v>1</v>
      </c>
      <c r="D908" s="46">
        <v>16.8</v>
      </c>
      <c r="E908" s="47" t="str">
        <f>HYPERLINK("http://srs.ebi.ac.uk/srs7bin/cgi-bin/wgetz?-id+m_RJ1KrMXG+-e+%5Bipi-AllText:IPI00011416*%5D","IPI00011416")</f>
        <v>IPI00011416</v>
      </c>
      <c r="F908" s="47" t="str">
        <f>HYPERLINK("http://apropos.mcw.edu/ipi/IPI00011416","annotation link")</f>
        <v>annotation link</v>
      </c>
      <c r="G908" s="48" t="s">
        <v>5971</v>
      </c>
      <c r="H908" s="46" t="s">
        <v>5972</v>
      </c>
      <c r="I908" s="46" t="s">
        <v>5973</v>
      </c>
      <c r="J908" s="46" t="s">
        <v>5974</v>
      </c>
      <c r="K908" s="46" t="s">
        <v>5975</v>
      </c>
      <c r="L908" s="46" t="s">
        <v>5976</v>
      </c>
    </row>
    <row r="909" spans="1:12">
      <c r="A909" s="45">
        <v>826</v>
      </c>
      <c r="B909" s="46">
        <v>1</v>
      </c>
      <c r="C909" s="46">
        <v>1</v>
      </c>
      <c r="D909" s="46">
        <v>21.7</v>
      </c>
      <c r="E909" s="47" t="str">
        <f>HYPERLINK("http://srs.ebi.ac.uk/srs7bin/cgi-bin/wgetz?-id+m_RJ1KrMXG+-e+%5Bipi-AllText:IPI00418590*%5D","IPI00418590")</f>
        <v>IPI00418590</v>
      </c>
      <c r="F909" s="47" t="str">
        <f>HYPERLINK("http://apropos.mcw.edu/ipi/IPI00418590","annotation link")</f>
        <v>annotation link</v>
      </c>
      <c r="G909" s="48" t="s">
        <v>5977</v>
      </c>
      <c r="H909" s="46" t="s">
        <v>5978</v>
      </c>
      <c r="I909" s="46" t="s">
        <v>5979</v>
      </c>
      <c r="J909" s="46" t="s">
        <v>5980</v>
      </c>
      <c r="K909" s="46" t="s">
        <v>5981</v>
      </c>
      <c r="L909" s="46" t="s">
        <v>1256</v>
      </c>
    </row>
    <row r="910" spans="1:12">
      <c r="A910" s="45">
        <v>827</v>
      </c>
      <c r="B910" s="46">
        <v>1</v>
      </c>
      <c r="C910" s="46">
        <v>1</v>
      </c>
      <c r="D910" s="46">
        <v>14.8</v>
      </c>
      <c r="E910" s="47" t="str">
        <f>HYPERLINK("http://srs.ebi.ac.uk/srs7bin/cgi-bin/wgetz?-id+m_RJ1KrMXG+-e+%5Bipi-AllText:IPI00155601*%5D","IPI00155601")</f>
        <v>IPI00155601</v>
      </c>
      <c r="F910" s="47" t="str">
        <f>HYPERLINK("http://apropos.mcw.edu/ipi/IPI00155601","annotation link")</f>
        <v>annotation link</v>
      </c>
      <c r="G910" s="48" t="s">
        <v>5982</v>
      </c>
      <c r="H910" s="46" t="s">
        <v>5983</v>
      </c>
      <c r="I910" s="46" t="s">
        <v>5984</v>
      </c>
      <c r="J910" s="46" t="s">
        <v>5985</v>
      </c>
      <c r="K910" s="46" t="s">
        <v>1256</v>
      </c>
      <c r="L910" s="46" t="s">
        <v>5986</v>
      </c>
    </row>
    <row r="911" spans="1:12">
      <c r="A911" s="45">
        <v>828</v>
      </c>
      <c r="B911" s="46">
        <v>1</v>
      </c>
      <c r="C911" s="46">
        <v>1</v>
      </c>
      <c r="D911" s="46">
        <v>4.5999999999999996</v>
      </c>
      <c r="E911" s="47" t="str">
        <f>HYPERLINK("http://srs.ebi.ac.uk/srs7bin/cgi-bin/wgetz?-id+m_RJ1KrMXG+-e+%5Bipi-AllText:IPI00298994*%5D","IPI00298994")</f>
        <v>IPI00298994</v>
      </c>
      <c r="F911" s="47" t="str">
        <f>HYPERLINK("http://apropos.mcw.edu/ipi/IPI00298994","annotation link")</f>
        <v>annotation link</v>
      </c>
      <c r="G911" s="48" t="s">
        <v>5987</v>
      </c>
      <c r="H911" s="46" t="s">
        <v>5988</v>
      </c>
      <c r="I911" s="46" t="s">
        <v>5989</v>
      </c>
      <c r="J911" s="46" t="s">
        <v>5990</v>
      </c>
      <c r="K911" s="46" t="s">
        <v>5991</v>
      </c>
      <c r="L911" s="46" t="s">
        <v>5992</v>
      </c>
    </row>
    <row r="912" spans="1:12">
      <c r="A912" s="45">
        <v>829</v>
      </c>
      <c r="B912" s="46">
        <v>1</v>
      </c>
      <c r="C912" s="46">
        <v>1</v>
      </c>
      <c r="D912" s="46">
        <v>18.3</v>
      </c>
      <c r="E912" s="47" t="str">
        <f>HYPERLINK("http://srs.ebi.ac.uk/srs7bin/cgi-bin/wgetz?-id+m_RJ1KrMXG+-e+%5Bipi-AllText:IPI00419542*%5D","IPI00419542")</f>
        <v>IPI00419542</v>
      </c>
      <c r="F912" s="47" t="str">
        <f>HYPERLINK("http://apropos.mcw.edu/ipi/IPI00419542","annotation link")</f>
        <v>annotation link</v>
      </c>
      <c r="G912" s="48" t="s">
        <v>5993</v>
      </c>
      <c r="H912" s="46" t="s">
        <v>5994</v>
      </c>
      <c r="I912" s="46" t="s">
        <v>5995</v>
      </c>
      <c r="J912" s="46" t="s">
        <v>5996</v>
      </c>
      <c r="K912" s="46" t="s">
        <v>5997</v>
      </c>
      <c r="L912" s="46" t="s">
        <v>1256</v>
      </c>
    </row>
    <row r="913" spans="1:12">
      <c r="A913" s="45">
        <v>830</v>
      </c>
      <c r="B913" s="46">
        <v>1</v>
      </c>
      <c r="C913" s="46">
        <v>1</v>
      </c>
      <c r="D913" s="46">
        <v>14.9</v>
      </c>
      <c r="E913" s="47" t="str">
        <f>HYPERLINK("http://srs.ebi.ac.uk/srs7bin/cgi-bin/wgetz?-id+m_RJ1KrMXG+-e+%5Bipi-AllText:IPI00250297*%5D","IPI00250297")</f>
        <v>IPI00250297</v>
      </c>
      <c r="F913" s="47" t="str">
        <f>HYPERLINK("http://apropos.mcw.edu/ipi/IPI00250297","annotation link")</f>
        <v>annotation link</v>
      </c>
      <c r="G913" s="48" t="s">
        <v>5998</v>
      </c>
      <c r="H913" s="46" t="s">
        <v>5999</v>
      </c>
      <c r="I913" s="46" t="s">
        <v>6000</v>
      </c>
      <c r="J913" s="46" t="s">
        <v>6001</v>
      </c>
      <c r="K913" s="46" t="s">
        <v>1256</v>
      </c>
      <c r="L913" s="46" t="s">
        <v>6002</v>
      </c>
    </row>
    <row r="914" spans="1:12">
      <c r="A914" s="45">
        <v>831</v>
      </c>
      <c r="B914" s="46">
        <v>1</v>
      </c>
      <c r="C914" s="46">
        <v>1</v>
      </c>
      <c r="D914" s="46">
        <v>10.3</v>
      </c>
      <c r="E914" s="47" t="str">
        <f>HYPERLINK("http://srs.ebi.ac.uk/srs7bin/cgi-bin/wgetz?-id+m_RJ1KrMXG+-e+%5Bipi-AllText:IPI00022033*%5D","IPI00022033")</f>
        <v>IPI00022033</v>
      </c>
      <c r="F914" s="47" t="str">
        <f>HYPERLINK("http://apropos.mcw.edu/ipi/IPI00022033","annotation link")</f>
        <v>annotation link</v>
      </c>
      <c r="G914" s="48" t="s">
        <v>6003</v>
      </c>
      <c r="H914" s="46" t="s">
        <v>6004</v>
      </c>
      <c r="I914" s="46" t="s">
        <v>6005</v>
      </c>
      <c r="J914" s="46" t="s">
        <v>6006</v>
      </c>
      <c r="K914" s="46" t="s">
        <v>6007</v>
      </c>
      <c r="L914" s="46" t="s">
        <v>6008</v>
      </c>
    </row>
    <row r="915" spans="1:12">
      <c r="A915" s="45">
        <v>832</v>
      </c>
      <c r="B915" s="46">
        <v>1</v>
      </c>
      <c r="C915" s="46">
        <v>1</v>
      </c>
      <c r="D915" s="46">
        <v>6.9</v>
      </c>
      <c r="E915" s="47" t="str">
        <f>HYPERLINK("http://srs.ebi.ac.uk/srs7bin/cgi-bin/wgetz?-id+m_RJ1KrMXG+-e+%5Bipi-AllText:IPI00871724*%5D","IPI00871724")</f>
        <v>IPI00871724</v>
      </c>
      <c r="F915" s="47" t="str">
        <f>HYPERLINK("http://apropos.mcw.edu/ipi/IPI00871724","annotation link")</f>
        <v>annotation link</v>
      </c>
      <c r="G915" s="48" t="s">
        <v>6009</v>
      </c>
      <c r="H915" s="46" t="s">
        <v>6010</v>
      </c>
      <c r="I915" s="46" t="s">
        <v>6011</v>
      </c>
      <c r="J915" s="46" t="s">
        <v>6012</v>
      </c>
      <c r="K915" s="46" t="s">
        <v>6013</v>
      </c>
      <c r="L915" s="46" t="s">
        <v>1256</v>
      </c>
    </row>
    <row r="916" spans="1:12">
      <c r="A916" s="45">
        <v>833</v>
      </c>
      <c r="B916" s="46">
        <v>1</v>
      </c>
      <c r="C916" s="46">
        <v>1</v>
      </c>
      <c r="D916" s="46">
        <v>9.8000000000000007</v>
      </c>
      <c r="E916" s="47" t="str">
        <f>HYPERLINK("http://srs.ebi.ac.uk/srs7bin/cgi-bin/wgetz?-id+m_RJ1KrMXG+-e+%5Bipi-AllText:IPI00220683*%5D","IPI00220683")</f>
        <v>IPI00220683</v>
      </c>
      <c r="F916" s="47" t="str">
        <f>HYPERLINK("http://apropos.mcw.edu/ipi/IPI00220683","annotation link")</f>
        <v>annotation link</v>
      </c>
      <c r="G916" s="48" t="s">
        <v>6014</v>
      </c>
      <c r="H916" s="46" t="s">
        <v>6015</v>
      </c>
      <c r="I916" s="46" t="s">
        <v>6016</v>
      </c>
      <c r="J916" s="46" t="s">
        <v>6017</v>
      </c>
      <c r="K916" s="46" t="s">
        <v>6018</v>
      </c>
      <c r="L916" s="46" t="s">
        <v>1256</v>
      </c>
    </row>
    <row r="917" spans="1:12">
      <c r="A917" s="45">
        <v>834</v>
      </c>
      <c r="B917" s="46">
        <v>1</v>
      </c>
      <c r="C917" s="46">
        <v>1</v>
      </c>
      <c r="D917" s="46">
        <v>26.9</v>
      </c>
      <c r="E917" s="47" t="str">
        <f>HYPERLINK("http://srs.ebi.ac.uk/srs7bin/cgi-bin/wgetz?-id+m_RJ1KrMXG+-e+%5Bipi-AllText:IPI00413058*%5D","IPI00413058")</f>
        <v>IPI00413058</v>
      </c>
      <c r="F917" s="47" t="str">
        <f>HYPERLINK("http://apropos.mcw.edu/ipi/IPI00413058","annotation link")</f>
        <v>annotation link</v>
      </c>
      <c r="G917" s="48" t="s">
        <v>6019</v>
      </c>
      <c r="H917" s="46" t="s">
        <v>6020</v>
      </c>
      <c r="I917" s="46" t="s">
        <v>6021</v>
      </c>
      <c r="J917" s="46" t="s">
        <v>6022</v>
      </c>
      <c r="K917" s="46" t="s">
        <v>6023</v>
      </c>
      <c r="L917" s="46" t="s">
        <v>1256</v>
      </c>
    </row>
    <row r="918" spans="1:12">
      <c r="A918" s="45">
        <v>835</v>
      </c>
      <c r="B918" s="46">
        <v>1</v>
      </c>
      <c r="C918" s="46">
        <v>1</v>
      </c>
      <c r="D918" s="46">
        <v>12.6</v>
      </c>
      <c r="E918" s="47" t="str">
        <f>HYPERLINK("http://srs.ebi.ac.uk/srs7bin/cgi-bin/wgetz?-id+m_RJ1KrMXG+-e+%5Bipi-AllText:IPI00395748*%5D","IPI00395748")</f>
        <v>IPI00395748</v>
      </c>
      <c r="F918" s="47" t="str">
        <f>HYPERLINK("http://apropos.mcw.edu/ipi/IPI00395748","annotation link")</f>
        <v>annotation link</v>
      </c>
      <c r="G918" s="48" t="s">
        <v>6024</v>
      </c>
      <c r="H918" s="46" t="s">
        <v>6025</v>
      </c>
      <c r="I918" s="46" t="s">
        <v>6026</v>
      </c>
      <c r="J918" s="46" t="s">
        <v>6027</v>
      </c>
      <c r="K918" s="46" t="s">
        <v>6028</v>
      </c>
      <c r="L918" s="46" t="s">
        <v>1256</v>
      </c>
    </row>
    <row r="919" spans="1:12">
      <c r="A919" s="45">
        <v>836</v>
      </c>
      <c r="B919" s="46">
        <v>1</v>
      </c>
      <c r="C919" s="46">
        <v>1</v>
      </c>
      <c r="D919" s="46">
        <v>7.5</v>
      </c>
      <c r="E919" s="47" t="str">
        <f>HYPERLINK("http://srs.ebi.ac.uk/srs7bin/cgi-bin/wgetz?-id+m_RJ1KrMXG+-e+%5Bipi-AllText:IPI00887835*%5D","IPI00887835")</f>
        <v>IPI00887835</v>
      </c>
      <c r="F919" s="47" t="str">
        <f>HYPERLINK("http://apropos.mcw.edu/ipi/IPI00887835","annotation link")</f>
        <v>annotation link</v>
      </c>
      <c r="G919" s="48" t="s">
        <v>6029</v>
      </c>
      <c r="H919" s="46" t="s">
        <v>6030</v>
      </c>
      <c r="I919" s="46" t="s">
        <v>6031</v>
      </c>
      <c r="J919" s="46" t="s">
        <v>6032</v>
      </c>
      <c r="K919" s="46" t="s">
        <v>6033</v>
      </c>
      <c r="L919" s="46" t="s">
        <v>1256</v>
      </c>
    </row>
    <row r="920" spans="1:12">
      <c r="A920" s="45">
        <v>837</v>
      </c>
      <c r="B920" s="46">
        <v>1</v>
      </c>
      <c r="C920" s="46">
        <v>1</v>
      </c>
      <c r="D920" s="46">
        <v>11</v>
      </c>
      <c r="E920" s="47" t="str">
        <f>HYPERLINK("http://srs.ebi.ac.uk/srs7bin/cgi-bin/wgetz?-id+m_RJ1KrMXG+-e+%5Bipi-AllText:IPI00024403*%5D","IPI00024403")</f>
        <v>IPI00024403</v>
      </c>
      <c r="F920" s="47" t="str">
        <f>HYPERLINK("http://apropos.mcw.edu/ipi/IPI00024403","annotation link")</f>
        <v>annotation link</v>
      </c>
      <c r="G920" s="48" t="s">
        <v>6034</v>
      </c>
      <c r="H920" s="46" t="s">
        <v>6035</v>
      </c>
      <c r="I920" s="46" t="s">
        <v>6036</v>
      </c>
      <c r="J920" s="46" t="s">
        <v>6037</v>
      </c>
      <c r="K920" s="46" t="s">
        <v>6038</v>
      </c>
      <c r="L920" s="46" t="s">
        <v>6039</v>
      </c>
    </row>
    <row r="921" spans="1:12">
      <c r="A921" s="45">
        <v>838</v>
      </c>
      <c r="B921" s="46">
        <v>1</v>
      </c>
      <c r="C921" s="46">
        <v>1</v>
      </c>
      <c r="D921" s="46">
        <v>19.7</v>
      </c>
      <c r="E921" s="47" t="str">
        <f>HYPERLINK("http://srs.ebi.ac.uk/srs7bin/cgi-bin/wgetz?-id+m_RJ1KrMXG+-e+%5Bipi-AllText:IPI00016568*%5D","IPI00016568")</f>
        <v>IPI00016568</v>
      </c>
      <c r="F921" s="47" t="str">
        <f>HYPERLINK("http://apropos.mcw.edu/ipi/IPI00016568","annotation link")</f>
        <v>annotation link</v>
      </c>
      <c r="G921" s="48" t="s">
        <v>6040</v>
      </c>
      <c r="H921" s="46" t="s">
        <v>6041</v>
      </c>
      <c r="I921" s="46" t="s">
        <v>6042</v>
      </c>
      <c r="J921" s="46" t="s">
        <v>6043</v>
      </c>
      <c r="K921" s="46" t="s">
        <v>1256</v>
      </c>
      <c r="L921" s="46" t="s">
        <v>6044</v>
      </c>
    </row>
    <row r="922" spans="1:12">
      <c r="A922" s="45">
        <v>839</v>
      </c>
      <c r="B922" s="46">
        <v>1</v>
      </c>
      <c r="C922" s="46">
        <v>1</v>
      </c>
      <c r="D922" s="46">
        <v>12.5</v>
      </c>
      <c r="E922" s="47" t="str">
        <f>HYPERLINK("http://srs.ebi.ac.uk/srs7bin/cgi-bin/wgetz?-id+m_RJ1KrMXG+-e+%5Bipi-AllText:IPI00867630*%5D","IPI00867630")</f>
        <v>IPI00867630</v>
      </c>
      <c r="F922" s="47" t="str">
        <f>HYPERLINK("http://apropos.mcw.edu/ipi/IPI00867630","annotation link")</f>
        <v>annotation link</v>
      </c>
      <c r="G922" s="48" t="s">
        <v>6045</v>
      </c>
      <c r="H922" s="46" t="s">
        <v>6046</v>
      </c>
      <c r="I922" s="46" t="s">
        <v>6047</v>
      </c>
      <c r="J922" s="46" t="s">
        <v>6048</v>
      </c>
      <c r="K922" s="46" t="s">
        <v>6049</v>
      </c>
      <c r="L922" s="46" t="s">
        <v>1256</v>
      </c>
    </row>
    <row r="923" spans="1:12">
      <c r="A923" s="45">
        <v>840</v>
      </c>
      <c r="B923" s="46">
        <v>1</v>
      </c>
      <c r="C923" s="46">
        <v>1</v>
      </c>
      <c r="D923" s="46">
        <v>5.0999999999999996</v>
      </c>
      <c r="E923" s="47" t="str">
        <f>HYPERLINK("http://srs.ebi.ac.uk/srs7bin/cgi-bin/wgetz?-id+m_RJ1KrMXG+-e+%5Bipi-AllText:IPI00329719*%5D","IPI00329719")</f>
        <v>IPI00329719</v>
      </c>
      <c r="F923" s="47" t="str">
        <f>HYPERLINK("http://apropos.mcw.edu/ipi/IPI00329719","annotation link")</f>
        <v>annotation link</v>
      </c>
      <c r="G923" s="48" t="s">
        <v>6050</v>
      </c>
      <c r="H923" s="46" t="s">
        <v>6051</v>
      </c>
      <c r="I923" s="46" t="s">
        <v>6052</v>
      </c>
      <c r="J923" s="46" t="s">
        <v>6053</v>
      </c>
      <c r="K923" s="46" t="s">
        <v>6054</v>
      </c>
      <c r="L923" s="46" t="s">
        <v>1256</v>
      </c>
    </row>
    <row r="924" spans="1:12">
      <c r="A924" s="45">
        <v>841</v>
      </c>
      <c r="B924" s="46">
        <v>1</v>
      </c>
      <c r="C924" s="46">
        <v>1</v>
      </c>
      <c r="D924" s="46">
        <v>11.6</v>
      </c>
      <c r="E924" s="47" t="str">
        <f>HYPERLINK("http://srs.ebi.ac.uk/srs7bin/cgi-bin/wgetz?-id+m_RJ1KrMXG+-e+%5Bipi-AllText:IPI00867509*%5D","IPI00867509")</f>
        <v>IPI00867509</v>
      </c>
      <c r="F924" s="47" t="str">
        <f>HYPERLINK("http://apropos.mcw.edu/ipi/IPI00867509","annotation link")</f>
        <v>annotation link</v>
      </c>
      <c r="G924" s="48" t="s">
        <v>6055</v>
      </c>
      <c r="H924" s="46" t="s">
        <v>6056</v>
      </c>
      <c r="I924" s="46" t="s">
        <v>6057</v>
      </c>
      <c r="J924" s="46" t="s">
        <v>6058</v>
      </c>
      <c r="K924" s="46" t="s">
        <v>6059</v>
      </c>
      <c r="L924" s="46" t="s">
        <v>6060</v>
      </c>
    </row>
    <row r="925" spans="1:12">
      <c r="A925" s="45">
        <v>842</v>
      </c>
      <c r="B925" s="46">
        <v>1</v>
      </c>
      <c r="C925" s="46">
        <v>1</v>
      </c>
      <c r="D925" s="46">
        <v>8.4</v>
      </c>
      <c r="E925" s="47" t="str">
        <f>HYPERLINK("http://srs.ebi.ac.uk/srs7bin/cgi-bin/wgetz?-id+m_RJ1KrMXG+-e+%5Bipi-AllText:IPI00449201*%5D","IPI00449201")</f>
        <v>IPI00449201</v>
      </c>
      <c r="F925" s="47" t="str">
        <f>HYPERLINK("http://apropos.mcw.edu/ipi/IPI00449201","annotation link")</f>
        <v>annotation link</v>
      </c>
      <c r="G925" s="48" t="s">
        <v>6061</v>
      </c>
      <c r="H925" s="46" t="s">
        <v>6062</v>
      </c>
      <c r="I925" s="46" t="s">
        <v>6063</v>
      </c>
      <c r="J925" s="46" t="s">
        <v>6064</v>
      </c>
      <c r="K925" s="46" t="s">
        <v>1256</v>
      </c>
      <c r="L925" s="46" t="s">
        <v>1256</v>
      </c>
    </row>
    <row r="926" spans="1:12">
      <c r="A926" s="45">
        <v>843</v>
      </c>
      <c r="B926" s="46">
        <v>1</v>
      </c>
      <c r="C926" s="46">
        <v>1</v>
      </c>
      <c r="D926" s="46">
        <v>21.1</v>
      </c>
      <c r="E926" s="47" t="str">
        <f>HYPERLINK("http://srs.ebi.ac.uk/srs7bin/cgi-bin/wgetz?-id+m_RJ1KrMXG+-e+%5Bipi-AllText:IPI00449909*%5D","IPI00449909")</f>
        <v>IPI00449909</v>
      </c>
      <c r="F926" s="47" t="str">
        <f>HYPERLINK("http://apropos.mcw.edu/ipi/IPI00449909","annotation link")</f>
        <v>annotation link</v>
      </c>
      <c r="G926" s="48" t="s">
        <v>5253</v>
      </c>
      <c r="H926" s="46" t="s">
        <v>6065</v>
      </c>
      <c r="I926" s="46" t="s">
        <v>6066</v>
      </c>
      <c r="J926" s="46" t="s">
        <v>6067</v>
      </c>
      <c r="K926" s="46" t="s">
        <v>6068</v>
      </c>
      <c r="L926" s="46" t="s">
        <v>1256</v>
      </c>
    </row>
    <row r="927" spans="1:12">
      <c r="A927" s="45">
        <v>844</v>
      </c>
      <c r="B927" s="46">
        <v>1</v>
      </c>
      <c r="C927" s="46">
        <v>1</v>
      </c>
      <c r="D927" s="46">
        <v>75.8</v>
      </c>
      <c r="E927" s="47" t="str">
        <f>HYPERLINK("http://srs.ebi.ac.uk/srs7bin/cgi-bin/wgetz?-id+m_RJ1KrMXG+-e+%5Bipi-AllText:IPI00793930*%5D","IPI00793930")</f>
        <v>IPI00793930</v>
      </c>
      <c r="F927" s="47" t="str">
        <f>HYPERLINK("http://apropos.mcw.edu/ipi/IPI00793930","annotation link")</f>
        <v>annotation link</v>
      </c>
      <c r="G927" s="48" t="s">
        <v>6069</v>
      </c>
      <c r="H927" s="46" t="s">
        <v>6070</v>
      </c>
      <c r="I927" s="46" t="s">
        <v>6071</v>
      </c>
      <c r="J927" s="46" t="s">
        <v>1256</v>
      </c>
      <c r="K927" s="46" t="s">
        <v>6072</v>
      </c>
      <c r="L927" s="46" t="s">
        <v>1256</v>
      </c>
    </row>
    <row r="928" spans="1:12">
      <c r="A928" s="45">
        <v>845</v>
      </c>
      <c r="B928" s="46">
        <v>1</v>
      </c>
      <c r="C928" s="46">
        <v>1</v>
      </c>
      <c r="D928" s="46">
        <v>19.3</v>
      </c>
      <c r="E928" s="47" t="str">
        <f>HYPERLINK("http://srs.ebi.ac.uk/srs7bin/cgi-bin/wgetz?-id+m_RJ1KrMXG+-e+%5Bipi-AllText:IPI00024993*%5D","IPI00024993")</f>
        <v>IPI00024993</v>
      </c>
      <c r="F928" s="47" t="str">
        <f>HYPERLINK("http://apropos.mcw.edu/ipi/IPI00024993","annotation link")</f>
        <v>annotation link</v>
      </c>
      <c r="G928" s="48" t="s">
        <v>6073</v>
      </c>
      <c r="H928" s="46" t="s">
        <v>6074</v>
      </c>
      <c r="I928" s="46" t="s">
        <v>6075</v>
      </c>
      <c r="J928" s="46" t="s">
        <v>6076</v>
      </c>
      <c r="K928" s="46" t="s">
        <v>1256</v>
      </c>
      <c r="L928" s="46" t="s">
        <v>6077</v>
      </c>
    </row>
    <row r="929" spans="1:12">
      <c r="A929" s="45">
        <v>846</v>
      </c>
      <c r="B929" s="46">
        <v>1</v>
      </c>
      <c r="C929" s="46">
        <v>1</v>
      </c>
      <c r="D929" s="46">
        <v>19.600000000000001</v>
      </c>
      <c r="E929" s="47" t="str">
        <f>HYPERLINK("http://srs.ebi.ac.uk/srs7bin/cgi-bin/wgetz?-id+m_RJ1KrMXG+-e+%5Bipi-AllText:IPI00395772*%5D","IPI00395772")</f>
        <v>IPI00395772</v>
      </c>
      <c r="F929" s="47" t="str">
        <f>HYPERLINK("http://apropos.mcw.edu/ipi/IPI00395772","annotation link")</f>
        <v>annotation link</v>
      </c>
      <c r="G929" s="48" t="s">
        <v>2371</v>
      </c>
      <c r="H929" s="46" t="s">
        <v>6078</v>
      </c>
      <c r="I929" s="46" t="s">
        <v>6079</v>
      </c>
      <c r="J929" s="46" t="s">
        <v>6080</v>
      </c>
      <c r="K929" s="46" t="s">
        <v>6081</v>
      </c>
      <c r="L929" s="46" t="s">
        <v>1256</v>
      </c>
    </row>
    <row r="930" spans="1:12">
      <c r="A930" s="45">
        <v>847</v>
      </c>
      <c r="B930" s="46">
        <v>1</v>
      </c>
      <c r="C930" s="46">
        <v>1</v>
      </c>
      <c r="D930" s="46">
        <v>6.5</v>
      </c>
      <c r="E930" s="47" t="str">
        <f>HYPERLINK("http://srs.ebi.ac.uk/srs7bin/cgi-bin/wgetz?-id+m_RJ1KrMXG+-e+%5Bipi-AllText:IPI00030275*%5D","IPI00030275")</f>
        <v>IPI00030275</v>
      </c>
      <c r="F930" s="47" t="str">
        <f>HYPERLINK("http://apropos.mcw.edu/ipi/IPI00030275","annotation link")</f>
        <v>annotation link</v>
      </c>
      <c r="G930" s="48" t="s">
        <v>6082</v>
      </c>
      <c r="H930" s="46" t="s">
        <v>6083</v>
      </c>
      <c r="I930" s="46" t="s">
        <v>6084</v>
      </c>
      <c r="J930" s="46" t="s">
        <v>6085</v>
      </c>
      <c r="K930" s="46" t="s">
        <v>6086</v>
      </c>
      <c r="L930" s="46" t="s">
        <v>6087</v>
      </c>
    </row>
    <row r="931" spans="1:12">
      <c r="A931" s="45">
        <v>848</v>
      </c>
      <c r="B931" s="46">
        <v>1</v>
      </c>
      <c r="C931" s="46">
        <v>1</v>
      </c>
      <c r="D931" s="46">
        <v>13</v>
      </c>
      <c r="E931" s="47" t="str">
        <f>HYPERLINK("http://srs.ebi.ac.uk/srs7bin/cgi-bin/wgetz?-id+m_RJ1KrMXG+-e+%5Bipi-AllText:IPI00000455*%5D","IPI00000455")</f>
        <v>IPI00000455</v>
      </c>
      <c r="F931" s="47" t="str">
        <f>HYPERLINK("http://apropos.mcw.edu/ipi/IPI00000455","annotation link")</f>
        <v>annotation link</v>
      </c>
      <c r="G931" s="48" t="s">
        <v>6088</v>
      </c>
      <c r="H931" s="46" t="s">
        <v>6089</v>
      </c>
      <c r="I931" s="46" t="s">
        <v>6090</v>
      </c>
      <c r="J931" s="46" t="s">
        <v>6091</v>
      </c>
      <c r="K931" s="46" t="s">
        <v>6092</v>
      </c>
      <c r="L931" s="46" t="s">
        <v>6093</v>
      </c>
    </row>
    <row r="932" spans="1:12">
      <c r="A932" s="45">
        <v>849</v>
      </c>
      <c r="B932" s="46">
        <v>1</v>
      </c>
      <c r="C932" s="46">
        <v>1</v>
      </c>
      <c r="D932" s="46">
        <v>8</v>
      </c>
      <c r="E932" s="47" t="str">
        <f>HYPERLINK("http://srs.ebi.ac.uk/srs7bin/cgi-bin/wgetz?-id+m_RJ1KrMXG+-e+%5Bipi-AllText:IPI00604756*%5D","IPI00604756")</f>
        <v>IPI00604756</v>
      </c>
      <c r="F932" s="47" t="str">
        <f>HYPERLINK("http://apropos.mcw.edu/ipi/IPI00604756","annotation link")</f>
        <v>annotation link</v>
      </c>
      <c r="G932" s="48" t="s">
        <v>6094</v>
      </c>
      <c r="H932" s="46" t="s">
        <v>6095</v>
      </c>
      <c r="I932" s="46" t="s">
        <v>6096</v>
      </c>
      <c r="J932" s="46" t="s">
        <v>6097</v>
      </c>
      <c r="K932" s="46" t="s">
        <v>1256</v>
      </c>
      <c r="L932" s="46" t="s">
        <v>6098</v>
      </c>
    </row>
    <row r="933" spans="1:12">
      <c r="A933" s="45">
        <v>850</v>
      </c>
      <c r="B933" s="46">
        <v>1</v>
      </c>
      <c r="C933" s="46">
        <v>1</v>
      </c>
      <c r="D933" s="46">
        <v>20.3</v>
      </c>
      <c r="E933" s="47" t="str">
        <f>HYPERLINK("http://srs.ebi.ac.uk/srs7bin/cgi-bin/wgetz?-id+m_RJ1KrMXG+-e+%5Bipi-AllText:IPI00871854*%5D","IPI00871854")</f>
        <v>IPI00871854</v>
      </c>
      <c r="F933" s="47" t="str">
        <f>HYPERLINK("http://apropos.mcw.edu/ipi/IPI00871854","annotation link")</f>
        <v>annotation link</v>
      </c>
      <c r="G933" s="48" t="s">
        <v>6099</v>
      </c>
      <c r="H933" s="46" t="s">
        <v>6100</v>
      </c>
      <c r="I933" s="46" t="s">
        <v>6101</v>
      </c>
      <c r="J933" s="46" t="s">
        <v>6102</v>
      </c>
      <c r="K933" s="46" t="s">
        <v>6103</v>
      </c>
      <c r="L933" s="46" t="s">
        <v>1256</v>
      </c>
    </row>
    <row r="934" spans="1:12">
      <c r="A934" s="45">
        <v>851</v>
      </c>
      <c r="B934" s="46">
        <v>1</v>
      </c>
      <c r="C934" s="46">
        <v>1</v>
      </c>
      <c r="D934" s="46">
        <v>23.4</v>
      </c>
      <c r="E934" s="47" t="str">
        <f>HYPERLINK("http://srs.ebi.ac.uk/srs7bin/cgi-bin/wgetz?-id+m_RJ1KrMXG+-e+%5Bipi-AllText:IPI00640299*%5D","IPI00640299")</f>
        <v>IPI00640299</v>
      </c>
      <c r="F934" s="47" t="str">
        <f>HYPERLINK("http://apropos.mcw.edu/ipi/IPI00640299","annotation link")</f>
        <v>annotation link</v>
      </c>
      <c r="G934" s="48" t="s">
        <v>6104</v>
      </c>
      <c r="H934" s="46" t="s">
        <v>6105</v>
      </c>
      <c r="I934" s="46" t="s">
        <v>6106</v>
      </c>
      <c r="J934" s="46" t="s">
        <v>6107</v>
      </c>
      <c r="K934" s="46" t="s">
        <v>6108</v>
      </c>
      <c r="L934" s="46" t="s">
        <v>6109</v>
      </c>
    </row>
    <row r="935" spans="1:12">
      <c r="A935" s="45">
        <v>852</v>
      </c>
      <c r="B935" s="46">
        <v>1</v>
      </c>
      <c r="C935" s="46">
        <v>1</v>
      </c>
      <c r="D935" s="46">
        <v>21.5</v>
      </c>
      <c r="E935" s="47" t="str">
        <f>HYPERLINK("http://srs.ebi.ac.uk/srs7bin/cgi-bin/wgetz?-id+m_RJ1KrMXG+-e+%5Bipi-AllText:IPI00646857*%5D","IPI00646857")</f>
        <v>IPI00646857</v>
      </c>
      <c r="F935" s="47" t="str">
        <f>HYPERLINK("http://apropos.mcw.edu/ipi/IPI00646857","annotation link")</f>
        <v>annotation link</v>
      </c>
      <c r="G935" s="48" t="s">
        <v>6110</v>
      </c>
      <c r="H935" s="46" t="s">
        <v>6111</v>
      </c>
      <c r="I935" s="46" t="s">
        <v>6112</v>
      </c>
      <c r="J935" s="46" t="s">
        <v>6113</v>
      </c>
      <c r="K935" s="46" t="s">
        <v>6114</v>
      </c>
      <c r="L935" s="46" t="s">
        <v>1256</v>
      </c>
    </row>
    <row r="936" spans="1:12">
      <c r="A936" s="45">
        <v>853</v>
      </c>
      <c r="B936" s="46">
        <v>1</v>
      </c>
      <c r="C936" s="46">
        <v>1</v>
      </c>
      <c r="D936" s="46">
        <v>7</v>
      </c>
      <c r="E936" s="47" t="str">
        <f>HYPERLINK("http://srs.ebi.ac.uk/srs7bin/cgi-bin/wgetz?-id+m_RJ1KrMXG+-e+%5Bipi-AllText:IPI00376259*%5D","IPI00376259")</f>
        <v>IPI00376259</v>
      </c>
      <c r="F936" s="47" t="str">
        <f>HYPERLINK("http://apropos.mcw.edu/ipi/IPI00376259","annotation link")</f>
        <v>annotation link</v>
      </c>
      <c r="G936" s="48" t="s">
        <v>6115</v>
      </c>
      <c r="H936" s="46" t="s">
        <v>6116</v>
      </c>
      <c r="I936" s="46" t="s">
        <v>6117</v>
      </c>
      <c r="J936" s="46" t="s">
        <v>6118</v>
      </c>
      <c r="K936" s="46" t="s">
        <v>1256</v>
      </c>
      <c r="L936" s="46" t="s">
        <v>1256</v>
      </c>
    </row>
    <row r="937" spans="1:12">
      <c r="A937" s="45">
        <v>854</v>
      </c>
      <c r="B937" s="46">
        <v>1</v>
      </c>
      <c r="C937" s="46">
        <v>1</v>
      </c>
      <c r="D937" s="46">
        <v>24</v>
      </c>
      <c r="E937" s="47" t="str">
        <f>HYPERLINK("http://srs.ebi.ac.uk/srs7bin/cgi-bin/wgetz?-id+m_RJ1KrMXG+-e+%5Bipi-AllText:IPI00792303*%5D","IPI00792303")</f>
        <v>IPI00792303</v>
      </c>
      <c r="F937" s="47" t="str">
        <f>HYPERLINK("http://apropos.mcw.edu/ipi/IPI00792303","annotation link")</f>
        <v>annotation link</v>
      </c>
      <c r="G937" s="48" t="s">
        <v>1994</v>
      </c>
      <c r="H937" s="46" t="s">
        <v>6119</v>
      </c>
      <c r="I937" s="46" t="s">
        <v>6120</v>
      </c>
      <c r="J937" s="46" t="s">
        <v>6121</v>
      </c>
      <c r="K937" s="46" t="s">
        <v>6122</v>
      </c>
      <c r="L937" s="46" t="s">
        <v>6123</v>
      </c>
    </row>
    <row r="938" spans="1:12">
      <c r="A938" s="45">
        <v>855</v>
      </c>
      <c r="B938" s="46">
        <v>1</v>
      </c>
      <c r="C938" s="46">
        <v>1</v>
      </c>
      <c r="D938" s="46">
        <v>6.8</v>
      </c>
      <c r="E938" s="47" t="str">
        <f>HYPERLINK("http://srs.ebi.ac.uk/srs7bin/cgi-bin/wgetz?-id+m_RJ1KrMXG+-e+%5Bipi-AllText:IPI00337541*%5D","IPI00337541")</f>
        <v>IPI00337541</v>
      </c>
      <c r="F938" s="47" t="str">
        <f>HYPERLINK("http://apropos.mcw.edu/ipi/IPI00337541","annotation link")</f>
        <v>annotation link</v>
      </c>
      <c r="G938" s="48" t="s">
        <v>6124</v>
      </c>
      <c r="H938" s="46" t="s">
        <v>6125</v>
      </c>
      <c r="I938" s="46" t="s">
        <v>6126</v>
      </c>
      <c r="J938" s="46" t="s">
        <v>6127</v>
      </c>
      <c r="K938" s="46" t="s">
        <v>6128</v>
      </c>
      <c r="L938" s="46" t="s">
        <v>6129</v>
      </c>
    </row>
    <row r="939" spans="1:12">
      <c r="A939" s="45">
        <v>856</v>
      </c>
      <c r="B939" s="46">
        <v>1</v>
      </c>
      <c r="C939" s="46">
        <v>1</v>
      </c>
      <c r="D939" s="46">
        <v>32.6</v>
      </c>
      <c r="E939" s="47" t="str">
        <f>HYPERLINK("http://srs.ebi.ac.uk/srs7bin/cgi-bin/wgetz?-id+m_RJ1KrMXG+-e+%5Bipi-AllText:IPI00745056*%5D","IPI00745056")</f>
        <v>IPI00745056</v>
      </c>
      <c r="F939" s="47" t="str">
        <f>HYPERLINK("http://apropos.mcw.edu/ipi/IPI00745056","annotation link")</f>
        <v>annotation link</v>
      </c>
      <c r="G939" s="48" t="s">
        <v>6130</v>
      </c>
      <c r="H939" s="46" t="s">
        <v>6131</v>
      </c>
      <c r="I939" s="46" t="s">
        <v>6132</v>
      </c>
      <c r="J939" s="46" t="s">
        <v>6133</v>
      </c>
      <c r="K939" s="46" t="s">
        <v>6134</v>
      </c>
      <c r="L939" s="46" t="s">
        <v>1256</v>
      </c>
    </row>
    <row r="940" spans="1:12">
      <c r="A940" s="45">
        <v>857</v>
      </c>
      <c r="B940" s="46">
        <v>1</v>
      </c>
      <c r="C940" s="46">
        <v>1</v>
      </c>
      <c r="D940" s="46">
        <v>58</v>
      </c>
      <c r="E940" s="47" t="str">
        <f>HYPERLINK("http://srs.ebi.ac.uk/srs7bin/cgi-bin/wgetz?-id+m_RJ1KrMXG+-e+%5Bipi-AllText:IPI00879359*%5D","IPI00879359")</f>
        <v>IPI00879359</v>
      </c>
      <c r="F940" s="47" t="str">
        <f>HYPERLINK("http://apropos.mcw.edu/ipi/IPI00879359","annotation link")</f>
        <v>annotation link</v>
      </c>
      <c r="G940" s="48" t="s">
        <v>1994</v>
      </c>
      <c r="H940" s="46" t="s">
        <v>4888</v>
      </c>
      <c r="I940" s="46" t="s">
        <v>6135</v>
      </c>
      <c r="J940" s="46" t="s">
        <v>1256</v>
      </c>
      <c r="K940" s="46" t="s">
        <v>1256</v>
      </c>
      <c r="L940" s="46" t="s">
        <v>1256</v>
      </c>
    </row>
    <row r="941" spans="1:12">
      <c r="A941" s="45">
        <v>858</v>
      </c>
      <c r="B941" s="46">
        <v>1</v>
      </c>
      <c r="C941" s="46">
        <v>1</v>
      </c>
      <c r="D941" s="46">
        <v>19.600000000000001</v>
      </c>
      <c r="E941" s="47" t="str">
        <f>HYPERLINK("http://srs.ebi.ac.uk/srs7bin/cgi-bin/wgetz?-id+m_RJ1KrMXG+-e+%5Bipi-AllText:IPI00656138*%5D","IPI00656138")</f>
        <v>IPI00656138</v>
      </c>
      <c r="F941" s="47" t="str">
        <f>HYPERLINK("http://apropos.mcw.edu/ipi/IPI00656138","annotation link")</f>
        <v>annotation link</v>
      </c>
      <c r="G941" s="48" t="s">
        <v>6136</v>
      </c>
      <c r="H941" s="46" t="s">
        <v>6137</v>
      </c>
      <c r="I941" s="46" t="s">
        <v>6138</v>
      </c>
      <c r="J941" s="46" t="s">
        <v>6139</v>
      </c>
      <c r="K941" s="46" t="s">
        <v>1256</v>
      </c>
      <c r="L941" s="46" t="s">
        <v>1256</v>
      </c>
    </row>
    <row r="942" spans="1:12">
      <c r="A942" s="45">
        <v>859</v>
      </c>
      <c r="B942" s="46">
        <v>1</v>
      </c>
      <c r="C942" s="46">
        <v>1</v>
      </c>
      <c r="D942" s="46">
        <v>22.7</v>
      </c>
      <c r="E942" s="47" t="str">
        <f>HYPERLINK("http://srs.ebi.ac.uk/srs7bin/cgi-bin/wgetz?-id+m_RJ1KrMXG+-e+%5Bipi-AllText:IPI00002919*%5D","IPI00002919")</f>
        <v>IPI00002919</v>
      </c>
      <c r="F942" s="47" t="str">
        <f>HYPERLINK("http://apropos.mcw.edu/ipi/IPI00002919","annotation link")</f>
        <v>annotation link</v>
      </c>
      <c r="G942" s="48" t="s">
        <v>6140</v>
      </c>
      <c r="H942" s="46" t="s">
        <v>6141</v>
      </c>
      <c r="I942" s="46" t="s">
        <v>6142</v>
      </c>
      <c r="J942" s="46" t="s">
        <v>6143</v>
      </c>
      <c r="K942" s="46" t="s">
        <v>1256</v>
      </c>
      <c r="L942" s="46" t="s">
        <v>6144</v>
      </c>
    </row>
    <row r="943" spans="1:12">
      <c r="A943" s="45">
        <v>860</v>
      </c>
      <c r="B943" s="46">
        <v>1</v>
      </c>
      <c r="C943" s="46">
        <v>1</v>
      </c>
      <c r="D943" s="46">
        <v>27.4</v>
      </c>
      <c r="E943" s="47" t="str">
        <f>HYPERLINK("http://srs.ebi.ac.uk/srs7bin/cgi-bin/wgetz?-id+m_RJ1KrMXG+-e+%5Bipi-AllText:IPI00513941*%5D","IPI00513941")</f>
        <v>IPI00513941</v>
      </c>
      <c r="F943" s="47" t="str">
        <f>HYPERLINK("http://apropos.mcw.edu/ipi/IPI00513941","annotation link")</f>
        <v>annotation link</v>
      </c>
      <c r="G943" s="48" t="s">
        <v>6145</v>
      </c>
      <c r="H943" s="46" t="s">
        <v>6146</v>
      </c>
      <c r="I943" s="46" t="s">
        <v>6147</v>
      </c>
      <c r="J943" s="46" t="s">
        <v>6148</v>
      </c>
      <c r="K943" s="46" t="s">
        <v>6149</v>
      </c>
      <c r="L943" s="46" t="s">
        <v>6150</v>
      </c>
    </row>
    <row r="944" spans="1:12">
      <c r="A944" s="45">
        <v>861</v>
      </c>
      <c r="B944" s="46">
        <v>1</v>
      </c>
      <c r="C944" s="46">
        <v>1</v>
      </c>
      <c r="D944" s="46">
        <v>19.2</v>
      </c>
      <c r="E944" s="47" t="str">
        <f>HYPERLINK("http://srs.ebi.ac.uk/srs7bin/cgi-bin/wgetz?-id+m_RJ1KrMXG+-e+%5Bipi-AllText:IPI00009946*%5D","IPI00009946")</f>
        <v>IPI00009946</v>
      </c>
      <c r="F944" s="47" t="str">
        <f>HYPERLINK("http://apropos.mcw.edu/ipi/IPI00009946","annotation link")</f>
        <v>annotation link</v>
      </c>
      <c r="G944" s="48" t="s">
        <v>6151</v>
      </c>
      <c r="H944" s="46" t="s">
        <v>6152</v>
      </c>
      <c r="I944" s="46" t="s">
        <v>6153</v>
      </c>
      <c r="J944" s="46" t="s">
        <v>6154</v>
      </c>
      <c r="K944" s="46" t="s">
        <v>6155</v>
      </c>
      <c r="L944" s="46" t="s">
        <v>6156</v>
      </c>
    </row>
    <row r="945" spans="1:12">
      <c r="A945" s="45">
        <v>862</v>
      </c>
      <c r="B945" s="46">
        <v>1</v>
      </c>
      <c r="C945" s="46">
        <v>1</v>
      </c>
      <c r="D945" s="46">
        <v>6.4</v>
      </c>
      <c r="E945" s="47" t="str">
        <f>HYPERLINK("http://srs.ebi.ac.uk/srs7bin/cgi-bin/wgetz?-id+m_RJ1KrMXG+-e+%5Bipi-AllText:IPI00166738*%5D","IPI00166738")</f>
        <v>IPI00166738</v>
      </c>
      <c r="F945" s="47" t="str">
        <f>HYPERLINK("http://apropos.mcw.edu/ipi/IPI00166738","annotation link")</f>
        <v>annotation link</v>
      </c>
      <c r="G945" s="48" t="s">
        <v>6157</v>
      </c>
      <c r="H945" s="46" t="s">
        <v>6158</v>
      </c>
      <c r="I945" s="46" t="s">
        <v>6159</v>
      </c>
      <c r="J945" s="46" t="s">
        <v>6160</v>
      </c>
      <c r="K945" s="46" t="s">
        <v>6161</v>
      </c>
      <c r="L945" s="46" t="s">
        <v>6162</v>
      </c>
    </row>
    <row r="946" spans="1:12">
      <c r="A946" s="45">
        <v>863</v>
      </c>
      <c r="B946" s="46">
        <v>1</v>
      </c>
      <c r="C946" s="46">
        <v>1</v>
      </c>
      <c r="D946" s="46">
        <v>7</v>
      </c>
      <c r="E946" s="47" t="str">
        <f>HYPERLINK("http://srs.ebi.ac.uk/srs7bin/cgi-bin/wgetz?-id+m_RJ1KrMXG+-e+%5Bipi-AllText:IPI00184376*%5D","IPI00184376")</f>
        <v>IPI00184376</v>
      </c>
      <c r="F946" s="47" t="str">
        <f>HYPERLINK("http://apropos.mcw.edu/ipi/IPI00184376","annotation link")</f>
        <v>annotation link</v>
      </c>
      <c r="G946" s="48" t="s">
        <v>6163</v>
      </c>
      <c r="H946" s="46" t="s">
        <v>6164</v>
      </c>
      <c r="I946" s="46" t="s">
        <v>6165</v>
      </c>
      <c r="J946" s="46" t="s">
        <v>6166</v>
      </c>
      <c r="K946" s="46" t="s">
        <v>6167</v>
      </c>
      <c r="L946" s="46" t="s">
        <v>1256</v>
      </c>
    </row>
    <row r="947" spans="1:12">
      <c r="A947" s="45">
        <v>864</v>
      </c>
      <c r="B947" s="46">
        <v>1</v>
      </c>
      <c r="C947" s="46">
        <v>1</v>
      </c>
      <c r="D947" s="46">
        <v>8.1999999999999993</v>
      </c>
      <c r="E947" s="47" t="str">
        <f>HYPERLINK("http://srs.ebi.ac.uk/srs7bin/cgi-bin/wgetz?-id+m_RJ1KrMXG+-e+%5Bipi-AllText:IPI00182757*%5D","IPI00182757")</f>
        <v>IPI00182757</v>
      </c>
      <c r="F947" s="47" t="str">
        <f>HYPERLINK("http://apropos.mcw.edu/ipi/IPI00182757","annotation link")</f>
        <v>annotation link</v>
      </c>
      <c r="G947" s="48" t="s">
        <v>6168</v>
      </c>
      <c r="H947" s="46" t="s">
        <v>6169</v>
      </c>
      <c r="I947" s="46" t="s">
        <v>6170</v>
      </c>
      <c r="J947" s="46" t="s">
        <v>1256</v>
      </c>
      <c r="K947" s="46" t="s">
        <v>1256</v>
      </c>
      <c r="L947" s="46" t="s">
        <v>1256</v>
      </c>
    </row>
    <row r="948" spans="1:12">
      <c r="A948" s="45">
        <v>865</v>
      </c>
      <c r="B948" s="46">
        <v>1</v>
      </c>
      <c r="C948" s="46">
        <v>1</v>
      </c>
      <c r="D948" s="46">
        <v>5.6</v>
      </c>
      <c r="E948" s="47" t="str">
        <f>HYPERLINK("http://srs.ebi.ac.uk/srs7bin/cgi-bin/wgetz?-id+m_RJ1KrMXG+-e+%5Bipi-AllText:IPI00787531*%5D","IPI00787531")</f>
        <v>IPI00787531</v>
      </c>
      <c r="F948" s="47" t="str">
        <f>HYPERLINK("http://apropos.mcw.edu/ipi/IPI00787531","annotation link")</f>
        <v>annotation link</v>
      </c>
      <c r="G948" s="48" t="s">
        <v>6171</v>
      </c>
      <c r="H948" s="46" t="s">
        <v>6172</v>
      </c>
      <c r="I948" s="46" t="s">
        <v>6173</v>
      </c>
      <c r="J948" s="46" t="s">
        <v>6174</v>
      </c>
      <c r="K948" s="46" t="s">
        <v>6175</v>
      </c>
      <c r="L948" s="46" t="s">
        <v>6176</v>
      </c>
    </row>
    <row r="949" spans="1:12">
      <c r="A949" s="45">
        <v>866</v>
      </c>
      <c r="B949" s="46">
        <v>1</v>
      </c>
      <c r="C949" s="46">
        <v>1</v>
      </c>
      <c r="D949" s="46">
        <v>8.9</v>
      </c>
      <c r="E949" s="47" t="str">
        <f>HYPERLINK("http://srs.ebi.ac.uk/srs7bin/cgi-bin/wgetz?-id+m_RJ1KrMXG+-e+%5Bipi-AllText:IPI00759657*%5D","IPI00759657")</f>
        <v>IPI00759657</v>
      </c>
      <c r="F949" s="47" t="str">
        <f>HYPERLINK("http://apropos.mcw.edu/ipi/IPI00759657","annotation link")</f>
        <v>annotation link</v>
      </c>
      <c r="G949" s="48" t="s">
        <v>6177</v>
      </c>
      <c r="H949" s="46" t="s">
        <v>6178</v>
      </c>
      <c r="I949" s="46" t="s">
        <v>6179</v>
      </c>
      <c r="J949" s="46" t="s">
        <v>6180</v>
      </c>
      <c r="K949" s="46" t="s">
        <v>1256</v>
      </c>
      <c r="L949" s="46" t="s">
        <v>1256</v>
      </c>
    </row>
    <row r="950" spans="1:12">
      <c r="A950" s="45">
        <v>867</v>
      </c>
      <c r="B950" s="46">
        <v>1</v>
      </c>
      <c r="C950" s="46">
        <v>1</v>
      </c>
      <c r="D950" s="46">
        <v>49.2</v>
      </c>
      <c r="E950" s="47" t="str">
        <f>HYPERLINK("http://srs.ebi.ac.uk/srs7bin/cgi-bin/wgetz?-id+m_RJ1KrMXG+-e+%5Bipi-AllText:IPI00792445*%5D","IPI00792445")</f>
        <v>IPI00792445</v>
      </c>
      <c r="F950" s="47" t="str">
        <f>HYPERLINK("http://apropos.mcw.edu/ipi/IPI00792445","annotation link")</f>
        <v>annotation link</v>
      </c>
      <c r="G950" s="48" t="s">
        <v>3534</v>
      </c>
      <c r="H950" s="46" t="s">
        <v>6181</v>
      </c>
      <c r="I950" s="46" t="s">
        <v>6182</v>
      </c>
      <c r="J950" s="46" t="s">
        <v>6183</v>
      </c>
      <c r="K950" s="46" t="s">
        <v>6184</v>
      </c>
      <c r="L950" s="46" t="s">
        <v>1256</v>
      </c>
    </row>
    <row r="951" spans="1:12">
      <c r="A951" s="45">
        <v>868</v>
      </c>
      <c r="B951" s="46">
        <v>1</v>
      </c>
      <c r="C951" s="46">
        <v>1</v>
      </c>
      <c r="D951" s="46">
        <v>21.2</v>
      </c>
      <c r="E951" s="47" t="str">
        <f>HYPERLINK("http://srs.ebi.ac.uk/srs7bin/cgi-bin/wgetz?-id+m_RJ1KrMXG+-e+%5Bipi-AllText:IPI00745369*%5D","IPI00745369")</f>
        <v>IPI00745369</v>
      </c>
      <c r="F951" s="47" t="str">
        <f>HYPERLINK("http://apropos.mcw.edu/ipi/IPI00745369","annotation link")</f>
        <v>annotation link</v>
      </c>
      <c r="G951" s="48" t="s">
        <v>6185</v>
      </c>
      <c r="H951" s="46" t="s">
        <v>6186</v>
      </c>
      <c r="I951" s="46" t="s">
        <v>6187</v>
      </c>
      <c r="J951" s="46" t="s">
        <v>6188</v>
      </c>
      <c r="K951" s="46" t="s">
        <v>6189</v>
      </c>
      <c r="L951" s="46" t="s">
        <v>1256</v>
      </c>
    </row>
    <row r="952" spans="1:12">
      <c r="A952" s="45">
        <v>869</v>
      </c>
      <c r="B952" s="46">
        <v>1</v>
      </c>
      <c r="C952" s="46">
        <v>1</v>
      </c>
      <c r="D952" s="46">
        <v>7.7</v>
      </c>
      <c r="E952" s="47" t="str">
        <f>HYPERLINK("http://srs.ebi.ac.uk/srs7bin/cgi-bin/wgetz?-id+m_RJ1KrMXG+-e+%5Bipi-AllText:IPI00375455*%5D","IPI00375455")</f>
        <v>IPI00375455</v>
      </c>
      <c r="F952" s="47" t="str">
        <f>HYPERLINK("http://apropos.mcw.edu/ipi/IPI00375455","annotation link")</f>
        <v>annotation link</v>
      </c>
      <c r="G952" s="48" t="s">
        <v>6190</v>
      </c>
      <c r="H952" s="46" t="s">
        <v>6191</v>
      </c>
      <c r="I952" s="46" t="s">
        <v>6192</v>
      </c>
      <c r="J952" s="46" t="s">
        <v>6193</v>
      </c>
      <c r="K952" s="46" t="s">
        <v>6194</v>
      </c>
      <c r="L952" s="46" t="s">
        <v>1256</v>
      </c>
    </row>
    <row r="953" spans="1:12">
      <c r="A953" s="45">
        <v>870</v>
      </c>
      <c r="B953" s="46">
        <v>1</v>
      </c>
      <c r="C953" s="46">
        <v>1</v>
      </c>
      <c r="D953" s="46">
        <v>59.2</v>
      </c>
      <c r="E953" s="47" t="str">
        <f>HYPERLINK("http://srs.ebi.ac.uk/srs7bin/cgi-bin/wgetz?-id+m_RJ1KrMXG+-e+%5Bipi-AllText:IPI00888758*%5D","IPI00888758")</f>
        <v>IPI00888758</v>
      </c>
      <c r="F953" s="47" t="str">
        <f>HYPERLINK("http://apropos.mcw.edu/ipi/IPI00888758","annotation link")</f>
        <v>annotation link</v>
      </c>
      <c r="G953" s="48" t="s">
        <v>3438</v>
      </c>
      <c r="H953" s="46" t="s">
        <v>6195</v>
      </c>
      <c r="I953" s="46" t="s">
        <v>6196</v>
      </c>
      <c r="J953" s="46" t="s">
        <v>1256</v>
      </c>
      <c r="K953" s="46" t="s">
        <v>1256</v>
      </c>
      <c r="L953" s="46" t="s">
        <v>1256</v>
      </c>
    </row>
    <row r="954" spans="1:12">
      <c r="A954" s="45">
        <v>871</v>
      </c>
      <c r="B954" s="46">
        <v>1</v>
      </c>
      <c r="C954" s="46">
        <v>1</v>
      </c>
      <c r="D954" s="46">
        <v>10.6</v>
      </c>
      <c r="E954" s="47" t="str">
        <f>HYPERLINK("http://srs.ebi.ac.uk/srs7bin/cgi-bin/wgetz?-id+m_RJ1KrMXG+-e+%5Bipi-AllText:IPI00792715*%5D","IPI00792715")</f>
        <v>IPI00792715</v>
      </c>
      <c r="F954" s="47" t="str">
        <f>HYPERLINK("http://apropos.mcw.edu/ipi/IPI00792715","annotation link")</f>
        <v>annotation link</v>
      </c>
      <c r="G954" s="48" t="s">
        <v>6197</v>
      </c>
      <c r="H954" s="46" t="s">
        <v>3771</v>
      </c>
      <c r="I954" s="46" t="s">
        <v>6198</v>
      </c>
      <c r="J954" s="46" t="s">
        <v>6199</v>
      </c>
      <c r="K954" s="46" t="s">
        <v>6200</v>
      </c>
      <c r="L954" s="46" t="s">
        <v>6201</v>
      </c>
    </row>
    <row r="955" spans="1:12">
      <c r="A955" s="45">
        <v>872</v>
      </c>
      <c r="B955" s="46">
        <v>1</v>
      </c>
      <c r="C955" s="46">
        <v>1</v>
      </c>
      <c r="D955" s="46">
        <v>11.3</v>
      </c>
      <c r="E955" s="47" t="str">
        <f>HYPERLINK("http://srs.ebi.ac.uk/srs7bin/cgi-bin/wgetz?-id+m_RJ1KrMXG+-e+%5Bipi-AllText:IPI00168603*%5D","IPI00168603")</f>
        <v>IPI00168603</v>
      </c>
      <c r="F955" s="47" t="str">
        <f>HYPERLINK("http://apropos.mcw.edu/ipi/IPI00168603","annotation link")</f>
        <v>annotation link</v>
      </c>
      <c r="G955" s="48" t="s">
        <v>6202</v>
      </c>
      <c r="H955" s="46" t="s">
        <v>6203</v>
      </c>
      <c r="I955" s="46" t="s">
        <v>6204</v>
      </c>
      <c r="J955" s="46" t="s">
        <v>6205</v>
      </c>
      <c r="K955" s="46" t="s">
        <v>1256</v>
      </c>
      <c r="L955" s="46" t="s">
        <v>6206</v>
      </c>
    </row>
    <row r="956" spans="1:12">
      <c r="A956" s="45">
        <v>873</v>
      </c>
      <c r="B956" s="46">
        <v>1</v>
      </c>
      <c r="C956" s="46">
        <v>1</v>
      </c>
      <c r="D956" s="46">
        <v>15.5</v>
      </c>
      <c r="E956" s="47" t="str">
        <f>HYPERLINK("http://srs.ebi.ac.uk/srs7bin/cgi-bin/wgetz?-id+m_RJ1KrMXG+-e+%5Bipi-AllText:IPI00100796*%5D","IPI00100796")</f>
        <v>IPI00100796</v>
      </c>
      <c r="F956" s="47" t="str">
        <f>HYPERLINK("http://apropos.mcw.edu/ipi/IPI00100796","annotation link")</f>
        <v>annotation link</v>
      </c>
      <c r="G956" s="48" t="s">
        <v>6207</v>
      </c>
      <c r="H956" s="46" t="s">
        <v>6208</v>
      </c>
      <c r="I956" s="46" t="s">
        <v>6209</v>
      </c>
      <c r="J956" s="46" t="s">
        <v>6210</v>
      </c>
      <c r="K956" s="46" t="s">
        <v>1256</v>
      </c>
      <c r="L956" s="46" t="s">
        <v>6211</v>
      </c>
    </row>
    <row r="957" spans="1:12">
      <c r="A957" s="45">
        <v>874</v>
      </c>
      <c r="B957" s="46">
        <v>1</v>
      </c>
      <c r="C957" s="46">
        <v>1</v>
      </c>
      <c r="D957" s="46">
        <v>14.8</v>
      </c>
      <c r="E957" s="47" t="str">
        <f>HYPERLINK("http://srs.ebi.ac.uk/srs7bin/cgi-bin/wgetz?-id+m_RJ1KrMXG+-e+%5Bipi-AllText:IPI00744780*%5D","IPI00744780")</f>
        <v>IPI00744780</v>
      </c>
      <c r="F957" s="47" t="str">
        <f>HYPERLINK("http://apropos.mcw.edu/ipi/IPI00744780","annotation link")</f>
        <v>annotation link</v>
      </c>
      <c r="G957" s="48" t="s">
        <v>6212</v>
      </c>
      <c r="H957" s="46" t="s">
        <v>6213</v>
      </c>
      <c r="I957" s="46" t="s">
        <v>6214</v>
      </c>
      <c r="J957" s="46" t="s">
        <v>6215</v>
      </c>
      <c r="K957" s="46" t="s">
        <v>1256</v>
      </c>
      <c r="L957" s="46" t="s">
        <v>1256</v>
      </c>
    </row>
    <row r="958" spans="1:12">
      <c r="A958" s="45">
        <v>875</v>
      </c>
      <c r="B958" s="46">
        <v>1</v>
      </c>
      <c r="C958" s="46">
        <v>1</v>
      </c>
      <c r="D958" s="46">
        <v>17.5</v>
      </c>
      <c r="E958" s="47" t="str">
        <f>HYPERLINK("http://srs.ebi.ac.uk/srs7bin/cgi-bin/wgetz?-id+m_RJ1KrMXG+-e+%5Bipi-AllText:IPI00871366*%5D","IPI00871366")</f>
        <v>IPI00871366</v>
      </c>
      <c r="F958" s="47" t="str">
        <f>HYPERLINK("http://apropos.mcw.edu/ipi/IPI00871366","annotation link")</f>
        <v>annotation link</v>
      </c>
      <c r="G958" s="48" t="s">
        <v>6216</v>
      </c>
      <c r="H958" s="46" t="s">
        <v>6217</v>
      </c>
      <c r="I958" s="46" t="s">
        <v>6218</v>
      </c>
      <c r="J958" s="46" t="s">
        <v>6219</v>
      </c>
      <c r="K958" s="46" t="s">
        <v>6220</v>
      </c>
      <c r="L958" s="46" t="s">
        <v>6221</v>
      </c>
    </row>
    <row r="959" spans="1:12">
      <c r="A959" s="45" t="s">
        <v>6222</v>
      </c>
      <c r="B959" s="46">
        <v>1</v>
      </c>
      <c r="C959" s="46">
        <v>0.99980000000000002</v>
      </c>
      <c r="D959" s="46">
        <v>1.3</v>
      </c>
      <c r="E959" s="47" t="str">
        <f>HYPERLINK("http://srs.ebi.ac.uk/srs7bin/cgi-bin/wgetz?-id+m_RJ1KrMXG+-e+%5Bipi-AllText:IPI00397590*%5D","IPI00397590")</f>
        <v>IPI00397590</v>
      </c>
      <c r="F959" s="47" t="str">
        <f>HYPERLINK("http://apropos.mcw.edu/ipi/IPI00397590","annotation link")</f>
        <v>annotation link</v>
      </c>
      <c r="G959" s="48" t="s">
        <v>6223</v>
      </c>
      <c r="H959" s="46" t="s">
        <v>6224</v>
      </c>
      <c r="I959" s="46" t="s">
        <v>6225</v>
      </c>
      <c r="J959" s="46" t="s">
        <v>6226</v>
      </c>
      <c r="K959" s="46" t="s">
        <v>6227</v>
      </c>
      <c r="L959" s="46" t="s">
        <v>1256</v>
      </c>
    </row>
    <row r="960" spans="1:12">
      <c r="A960" s="45" t="s">
        <v>6228</v>
      </c>
      <c r="B960" s="46">
        <v>1</v>
      </c>
      <c r="C960" s="46">
        <v>0.99299999999999999</v>
      </c>
      <c r="D960" s="46">
        <v>6.6</v>
      </c>
      <c r="E960" s="47" t="str">
        <f>HYPERLINK("http://srs.ebi.ac.uk/srs7bin/cgi-bin/wgetz?-id+m_RJ1KrMXG+-e+%5Bipi-AllText:IPI00796716*%5D","IPI00796716")</f>
        <v>IPI00796716</v>
      </c>
      <c r="F960" s="47" t="str">
        <f>HYPERLINK("http://apropos.mcw.edu/ipi/IPI00796716","annotation link")</f>
        <v>annotation link</v>
      </c>
      <c r="G960" s="48" t="s">
        <v>4298</v>
      </c>
      <c r="H960" s="46" t="s">
        <v>6229</v>
      </c>
      <c r="I960" s="46" t="s">
        <v>6230</v>
      </c>
      <c r="J960" s="46" t="s">
        <v>6231</v>
      </c>
      <c r="K960" s="46" t="s">
        <v>6232</v>
      </c>
      <c r="L960" s="46" t="s">
        <v>1256</v>
      </c>
    </row>
    <row r="961" spans="1:12">
      <c r="A961" s="45">
        <v>877</v>
      </c>
      <c r="B961" s="46">
        <v>1</v>
      </c>
      <c r="C961" s="46">
        <v>1</v>
      </c>
      <c r="D961" s="46">
        <v>7.6</v>
      </c>
      <c r="E961" s="47" t="str">
        <f>HYPERLINK("http://srs.ebi.ac.uk/srs7bin/cgi-bin/wgetz?-id+m_RJ1KrMXG+-e+%5Bipi-AllText:IPI00855888*%5D","IPI00855888")</f>
        <v>IPI00855888</v>
      </c>
      <c r="F961" s="47" t="str">
        <f>HYPERLINK("http://apropos.mcw.edu/ipi/IPI00855888","annotation link")</f>
        <v>annotation link</v>
      </c>
      <c r="G961" s="48" t="s">
        <v>6233</v>
      </c>
      <c r="H961" s="46" t="s">
        <v>6234</v>
      </c>
      <c r="I961" s="46" t="s">
        <v>6235</v>
      </c>
      <c r="J961" s="46" t="s">
        <v>6236</v>
      </c>
      <c r="K961" s="46" t="s">
        <v>6237</v>
      </c>
      <c r="L961" s="46" t="s">
        <v>1256</v>
      </c>
    </row>
    <row r="962" spans="1:12">
      <c r="A962" s="45">
        <v>878</v>
      </c>
      <c r="B962" s="46">
        <v>1</v>
      </c>
      <c r="C962" s="46">
        <v>1</v>
      </c>
      <c r="D962" s="46">
        <v>3.7</v>
      </c>
      <c r="E962" s="47" t="str">
        <f>HYPERLINK("http://srs.ebi.ac.uk/srs7bin/cgi-bin/wgetz?-id+m_RJ1KrMXG+-e+%5Bipi-AllText:IPI00847471*%5D","IPI00847471")</f>
        <v>IPI00847471</v>
      </c>
      <c r="F962" s="47" t="str">
        <f>HYPERLINK("http://apropos.mcw.edu/ipi/IPI00847471","annotation link")</f>
        <v>annotation link</v>
      </c>
      <c r="G962" s="48" t="s">
        <v>6238</v>
      </c>
      <c r="H962" s="46" t="s">
        <v>6239</v>
      </c>
      <c r="I962" s="46" t="s">
        <v>6240</v>
      </c>
      <c r="J962" s="46" t="s">
        <v>1256</v>
      </c>
      <c r="K962" s="46" t="s">
        <v>6241</v>
      </c>
      <c r="L962" s="46" t="s">
        <v>6242</v>
      </c>
    </row>
    <row r="963" spans="1:12">
      <c r="A963" s="45">
        <v>879</v>
      </c>
      <c r="B963" s="46">
        <v>1</v>
      </c>
      <c r="C963" s="46">
        <v>1</v>
      </c>
      <c r="D963" s="46">
        <v>11.5</v>
      </c>
      <c r="E963" s="47" t="str">
        <f>HYPERLINK("http://srs.ebi.ac.uk/srs7bin/cgi-bin/wgetz?-id+m_RJ1KrMXG+-e+%5Bipi-AllText:IPI00185325*%5D","IPI00185325")</f>
        <v>IPI00185325</v>
      </c>
      <c r="F963" s="47" t="str">
        <f>HYPERLINK("http://apropos.mcw.edu/ipi/IPI00185325","annotation link")</f>
        <v>annotation link</v>
      </c>
      <c r="G963" s="48" t="s">
        <v>6243</v>
      </c>
      <c r="H963" s="46" t="s">
        <v>6244</v>
      </c>
      <c r="I963" s="46" t="s">
        <v>6245</v>
      </c>
      <c r="J963" s="46" t="s">
        <v>6246</v>
      </c>
      <c r="K963" s="46" t="s">
        <v>6247</v>
      </c>
      <c r="L963" s="46" t="s">
        <v>1256</v>
      </c>
    </row>
    <row r="964" spans="1:12">
      <c r="A964" s="45">
        <v>880</v>
      </c>
      <c r="B964" s="46">
        <v>1</v>
      </c>
      <c r="C964" s="46">
        <v>1</v>
      </c>
      <c r="D964" s="46">
        <v>6.8</v>
      </c>
      <c r="E964" s="47" t="str">
        <f>HYPERLINK("http://srs.ebi.ac.uk/srs7bin/cgi-bin/wgetz?-id+m_RJ1KrMXG+-e+%5Bipi-AllText:IPI00385612*%5D","IPI00385612")</f>
        <v>IPI00385612</v>
      </c>
      <c r="F964" s="47" t="str">
        <f>HYPERLINK("http://apropos.mcw.edu/ipi/IPI00385612","annotation link")</f>
        <v>annotation link</v>
      </c>
      <c r="G964" s="48" t="s">
        <v>6248</v>
      </c>
      <c r="H964" s="46" t="s">
        <v>6249</v>
      </c>
      <c r="I964" s="46" t="s">
        <v>6250</v>
      </c>
      <c r="J964" s="46" t="s">
        <v>6251</v>
      </c>
      <c r="K964" s="46" t="s">
        <v>6252</v>
      </c>
      <c r="L964" s="46" t="s">
        <v>6253</v>
      </c>
    </row>
    <row r="965" spans="1:12">
      <c r="A965" s="45">
        <v>881</v>
      </c>
      <c r="B965" s="46">
        <v>1</v>
      </c>
      <c r="C965" s="46">
        <v>1</v>
      </c>
      <c r="D965" s="46">
        <v>33.299999999999997</v>
      </c>
      <c r="E965" s="47" t="str">
        <f>HYPERLINK("http://srs.ebi.ac.uk/srs7bin/cgi-bin/wgetz?-id+m_RJ1KrMXG+-e+%5Bipi-AllText:IPI00787692*%5D","IPI00787692")</f>
        <v>IPI00787692</v>
      </c>
      <c r="F965" s="47" t="str">
        <f>HYPERLINK("http://apropos.mcw.edu/ipi/IPI00787692","annotation link")</f>
        <v>annotation link</v>
      </c>
      <c r="G965" s="48" t="s">
        <v>6254</v>
      </c>
      <c r="H965" s="46" t="s">
        <v>6255</v>
      </c>
      <c r="I965" s="46" t="s">
        <v>6256</v>
      </c>
      <c r="J965" s="46" t="s">
        <v>6257</v>
      </c>
      <c r="K965" s="46" t="s">
        <v>6258</v>
      </c>
      <c r="L965" s="46" t="s">
        <v>6259</v>
      </c>
    </row>
    <row r="966" spans="1:12">
      <c r="A966" s="45">
        <v>882</v>
      </c>
      <c r="B966" s="46">
        <v>1</v>
      </c>
      <c r="C966" s="46">
        <v>1</v>
      </c>
      <c r="D966" s="46">
        <v>18.7</v>
      </c>
      <c r="E966" s="47" t="str">
        <f>HYPERLINK("http://srs.ebi.ac.uk/srs7bin/cgi-bin/wgetz?-id+m_RJ1KrMXG+-e+%5Bipi-AllText:IPI00031622*%5D","IPI00031622")</f>
        <v>IPI00031622</v>
      </c>
      <c r="F966" s="47" t="str">
        <f>HYPERLINK("http://apropos.mcw.edu/ipi/IPI00031622","annotation link")</f>
        <v>annotation link</v>
      </c>
      <c r="G966" s="48" t="s">
        <v>6260</v>
      </c>
      <c r="H966" s="46" t="s">
        <v>6261</v>
      </c>
      <c r="I966" s="46" t="s">
        <v>6262</v>
      </c>
      <c r="J966" s="46" t="s">
        <v>6263</v>
      </c>
      <c r="K966" s="46" t="s">
        <v>1256</v>
      </c>
      <c r="L966" s="46" t="s">
        <v>6264</v>
      </c>
    </row>
    <row r="967" spans="1:12">
      <c r="A967" s="45">
        <v>883</v>
      </c>
      <c r="B967" s="46">
        <v>1</v>
      </c>
      <c r="C967" s="46">
        <v>1</v>
      </c>
      <c r="D967" s="46">
        <v>38.299999999999997</v>
      </c>
      <c r="E967" s="47" t="str">
        <f>HYPERLINK("http://srs.ebi.ac.uk/srs7bin/cgi-bin/wgetz?-id+m_RJ1KrMXG+-e+%5Bipi-AllText:IPI00643988*%5D","IPI00643988")</f>
        <v>IPI00643988</v>
      </c>
      <c r="F967" s="47" t="str">
        <f>HYPERLINK("http://apropos.mcw.edu/ipi/IPI00643988","annotation link")</f>
        <v>annotation link</v>
      </c>
      <c r="G967" s="48" t="s">
        <v>4455</v>
      </c>
      <c r="H967" s="46" t="s">
        <v>3540</v>
      </c>
      <c r="I967" s="46" t="s">
        <v>6265</v>
      </c>
      <c r="J967" s="46" t="s">
        <v>1256</v>
      </c>
      <c r="K967" s="46" t="s">
        <v>1256</v>
      </c>
      <c r="L967" s="46" t="s">
        <v>1256</v>
      </c>
    </row>
    <row r="968" spans="1:12">
      <c r="A968" s="45">
        <v>884</v>
      </c>
      <c r="B968" s="46">
        <v>1</v>
      </c>
      <c r="C968" s="46">
        <v>1</v>
      </c>
      <c r="D968" s="46">
        <v>21.5</v>
      </c>
      <c r="E968" s="47" t="str">
        <f>HYPERLINK("http://srs.ebi.ac.uk/srs7bin/cgi-bin/wgetz?-id+m_RJ1KrMXG+-e+%5Bipi-AllText:IPI00018871*%5D","IPI00018871")</f>
        <v>IPI00018871</v>
      </c>
      <c r="F968" s="47" t="str">
        <f>HYPERLINK("http://apropos.mcw.edu/ipi/IPI00018871","annotation link")</f>
        <v>annotation link</v>
      </c>
      <c r="G968" s="48" t="s">
        <v>6266</v>
      </c>
      <c r="H968" s="46" t="s">
        <v>6267</v>
      </c>
      <c r="I968" s="46" t="s">
        <v>6268</v>
      </c>
      <c r="J968" s="46" t="s">
        <v>6269</v>
      </c>
      <c r="K968" s="46" t="s">
        <v>1256</v>
      </c>
      <c r="L968" s="46" t="s">
        <v>6270</v>
      </c>
    </row>
    <row r="969" spans="1:12">
      <c r="A969" s="45">
        <v>885</v>
      </c>
      <c r="B969" s="46">
        <v>1</v>
      </c>
      <c r="C969" s="46">
        <v>1</v>
      </c>
      <c r="D969" s="46">
        <v>11.3</v>
      </c>
      <c r="E969" s="47" t="str">
        <f>HYPERLINK("http://srs.ebi.ac.uk/srs7bin/cgi-bin/wgetz?-id+m_RJ1KrMXG+-e+%5Bipi-AllText:IPI00554811*%5D","IPI00554811")</f>
        <v>IPI00554811</v>
      </c>
      <c r="F969" s="47" t="str">
        <f>HYPERLINK("http://apropos.mcw.edu/ipi/IPI00554811","annotation link")</f>
        <v>annotation link</v>
      </c>
      <c r="G969" s="48" t="s">
        <v>6271</v>
      </c>
      <c r="H969" s="46" t="s">
        <v>6272</v>
      </c>
      <c r="I969" s="46" t="s">
        <v>6273</v>
      </c>
      <c r="J969" s="46" t="s">
        <v>6274</v>
      </c>
      <c r="K969" s="46" t="s">
        <v>1256</v>
      </c>
      <c r="L969" s="46" t="s">
        <v>6275</v>
      </c>
    </row>
    <row r="970" spans="1:12">
      <c r="A970" s="45">
        <v>886</v>
      </c>
      <c r="B970" s="46">
        <v>1</v>
      </c>
      <c r="C970" s="46">
        <v>1</v>
      </c>
      <c r="D970" s="46">
        <v>25.9</v>
      </c>
      <c r="E970" s="47" t="str">
        <f>HYPERLINK("http://srs.ebi.ac.uk/srs7bin/cgi-bin/wgetz?-id+m_RJ1KrMXG+-e+%5Bipi-AllText:IPI00289058*%5D","IPI00289058")</f>
        <v>IPI00289058</v>
      </c>
      <c r="F970" s="47" t="str">
        <f>HYPERLINK("http://apropos.mcw.edu/ipi/IPI00289058","annotation link")</f>
        <v>annotation link</v>
      </c>
      <c r="G970" s="48" t="s">
        <v>6276</v>
      </c>
      <c r="H970" s="46" t="s">
        <v>6277</v>
      </c>
      <c r="I970" s="46" t="s">
        <v>6278</v>
      </c>
      <c r="J970" s="46" t="s">
        <v>6279</v>
      </c>
      <c r="K970" s="46" t="s">
        <v>1256</v>
      </c>
      <c r="L970" s="46" t="s">
        <v>6280</v>
      </c>
    </row>
    <row r="971" spans="1:12">
      <c r="A971" s="45">
        <v>887</v>
      </c>
      <c r="B971" s="46">
        <v>1</v>
      </c>
      <c r="C971" s="46">
        <v>1</v>
      </c>
      <c r="D971" s="46">
        <v>10.6</v>
      </c>
      <c r="E971" s="47" t="str">
        <f>HYPERLINK("http://srs.ebi.ac.uk/srs7bin/cgi-bin/wgetz?-id+m_RJ1KrMXG+-e+%5Bipi-AllText:IPI00302690*%5D","IPI00302690")</f>
        <v>IPI00302690</v>
      </c>
      <c r="F971" s="47" t="str">
        <f>HYPERLINK("http://apropos.mcw.edu/ipi/IPI00302690","annotation link")</f>
        <v>annotation link</v>
      </c>
      <c r="G971" s="48" t="s">
        <v>6281</v>
      </c>
      <c r="H971" s="46" t="s">
        <v>6282</v>
      </c>
      <c r="I971" s="46" t="s">
        <v>6283</v>
      </c>
      <c r="J971" s="46" t="s">
        <v>6284</v>
      </c>
      <c r="K971" s="46" t="s">
        <v>6285</v>
      </c>
      <c r="L971" s="46" t="s">
        <v>6286</v>
      </c>
    </row>
    <row r="972" spans="1:12">
      <c r="A972" s="45">
        <v>888</v>
      </c>
      <c r="B972" s="46">
        <v>1</v>
      </c>
      <c r="C972" s="46">
        <v>1</v>
      </c>
      <c r="D972" s="46">
        <v>10.3</v>
      </c>
      <c r="E972" s="47" t="str">
        <f>HYPERLINK("http://srs.ebi.ac.uk/srs7bin/cgi-bin/wgetz?-id+m_RJ1KrMXG+-e+%5Bipi-AllText:IPI00031064*%5D","IPI00031064")</f>
        <v>IPI00031064</v>
      </c>
      <c r="F972" s="47" t="str">
        <f>HYPERLINK("http://apropos.mcw.edu/ipi/IPI00031064","annotation link")</f>
        <v>annotation link</v>
      </c>
      <c r="G972" s="48" t="s">
        <v>6287</v>
      </c>
      <c r="H972" s="46" t="s">
        <v>6288</v>
      </c>
      <c r="I972" s="46" t="s">
        <v>6289</v>
      </c>
      <c r="J972" s="46" t="s">
        <v>6290</v>
      </c>
      <c r="K972" s="46" t="s">
        <v>1256</v>
      </c>
      <c r="L972" s="46" t="s">
        <v>6291</v>
      </c>
    </row>
    <row r="973" spans="1:12">
      <c r="A973" s="45">
        <v>889</v>
      </c>
      <c r="B973" s="46">
        <v>1</v>
      </c>
      <c r="C973" s="46">
        <v>1</v>
      </c>
      <c r="D973" s="46">
        <v>5.9</v>
      </c>
      <c r="E973" s="47" t="str">
        <f>HYPERLINK("http://srs.ebi.ac.uk/srs7bin/cgi-bin/wgetz?-id+m_RJ1KrMXG+-e+%5Bipi-AllText:IPI00022881*%5D","IPI00022881")</f>
        <v>IPI00022881</v>
      </c>
      <c r="F973" s="47" t="str">
        <f>HYPERLINK("http://apropos.mcw.edu/ipi/IPI00022881","annotation link")</f>
        <v>annotation link</v>
      </c>
      <c r="G973" s="48" t="s">
        <v>6292</v>
      </c>
      <c r="H973" s="46" t="s">
        <v>6293</v>
      </c>
      <c r="I973" s="46" t="s">
        <v>6294</v>
      </c>
      <c r="J973" s="46" t="s">
        <v>6295</v>
      </c>
      <c r="K973" s="46" t="s">
        <v>6296</v>
      </c>
      <c r="L973" s="46" t="s">
        <v>1256</v>
      </c>
    </row>
    <row r="974" spans="1:12">
      <c r="A974" s="45">
        <v>890</v>
      </c>
      <c r="B974" s="46">
        <v>1</v>
      </c>
      <c r="C974" s="46">
        <v>1</v>
      </c>
      <c r="D974" s="46">
        <v>5.9</v>
      </c>
      <c r="E974" s="47" t="str">
        <f>HYPERLINK("http://srs.ebi.ac.uk/srs7bin/cgi-bin/wgetz?-id+m_RJ1KrMXG+-e+%5Bipi-AllText:IPI00001091*%5D","IPI00001091")</f>
        <v>IPI00001091</v>
      </c>
      <c r="F974" s="47" t="str">
        <f>HYPERLINK("http://apropos.mcw.edu/ipi/IPI00001091","annotation link")</f>
        <v>annotation link</v>
      </c>
      <c r="G974" s="48" t="s">
        <v>6297</v>
      </c>
      <c r="H974" s="46" t="s">
        <v>6298</v>
      </c>
      <c r="I974" s="46" t="s">
        <v>6299</v>
      </c>
      <c r="J974" s="46" t="s">
        <v>6300</v>
      </c>
      <c r="K974" s="46" t="s">
        <v>6301</v>
      </c>
      <c r="L974" s="46" t="s">
        <v>6302</v>
      </c>
    </row>
    <row r="975" spans="1:12">
      <c r="A975" s="45">
        <v>891</v>
      </c>
      <c r="B975" s="46">
        <v>1</v>
      </c>
      <c r="C975" s="46">
        <v>1</v>
      </c>
      <c r="D975" s="46">
        <v>28.9</v>
      </c>
      <c r="E975" s="47" t="str">
        <f>HYPERLINK("http://srs.ebi.ac.uk/srs7bin/cgi-bin/wgetz?-id+m_RJ1KrMXG+-e+%5Bipi-AllText:IPI00300096*%5D","IPI00300096")</f>
        <v>IPI00300096</v>
      </c>
      <c r="F975" s="47" t="str">
        <f>HYPERLINK("http://apropos.mcw.edu/ipi/IPI00300096","annotation link")</f>
        <v>annotation link</v>
      </c>
      <c r="G975" s="48" t="s">
        <v>6303</v>
      </c>
      <c r="H975" s="46" t="s">
        <v>6304</v>
      </c>
      <c r="I975" s="46" t="s">
        <v>6305</v>
      </c>
      <c r="J975" s="46" t="s">
        <v>6306</v>
      </c>
      <c r="K975" s="46" t="s">
        <v>1256</v>
      </c>
      <c r="L975" s="46" t="s">
        <v>6307</v>
      </c>
    </row>
    <row r="976" spans="1:12">
      <c r="A976" s="45">
        <v>892</v>
      </c>
      <c r="B976" s="46">
        <v>1</v>
      </c>
      <c r="C976" s="46">
        <v>1</v>
      </c>
      <c r="D976" s="46">
        <v>5.9</v>
      </c>
      <c r="E976" s="47" t="str">
        <f>HYPERLINK("http://srs.ebi.ac.uk/srs7bin/cgi-bin/wgetz?-id+m_RJ1KrMXG+-e+%5Bipi-AllText:IPI00008318*%5D","IPI00008318")</f>
        <v>IPI00008318</v>
      </c>
      <c r="F976" s="47" t="str">
        <f>HYPERLINK("http://apropos.mcw.edu/ipi/IPI00008318","annotation link")</f>
        <v>annotation link</v>
      </c>
      <c r="G976" s="48" t="s">
        <v>6308</v>
      </c>
      <c r="H976" s="46" t="s">
        <v>6309</v>
      </c>
      <c r="I976" s="46" t="s">
        <v>6310</v>
      </c>
      <c r="J976" s="46" t="s">
        <v>6311</v>
      </c>
      <c r="K976" s="46" t="s">
        <v>6312</v>
      </c>
      <c r="L976" s="46" t="s">
        <v>6313</v>
      </c>
    </row>
    <row r="977" spans="1:12">
      <c r="A977" s="45">
        <v>893</v>
      </c>
      <c r="B977" s="46">
        <v>1</v>
      </c>
      <c r="C977" s="46">
        <v>1</v>
      </c>
      <c r="D977" s="46">
        <v>6.9</v>
      </c>
      <c r="E977" s="47" t="str">
        <f>HYPERLINK("http://srs.ebi.ac.uk/srs7bin/cgi-bin/wgetz?-id+m_RJ1KrMXG+-e+%5Bipi-AllText:IPI00220737*%5D","IPI00220737")</f>
        <v>IPI00220737</v>
      </c>
      <c r="F977" s="47" t="str">
        <f>HYPERLINK("http://apropos.mcw.edu/ipi/IPI00220737","annotation link")</f>
        <v>annotation link</v>
      </c>
      <c r="G977" s="48" t="s">
        <v>6314</v>
      </c>
      <c r="H977" s="46" t="s">
        <v>6315</v>
      </c>
      <c r="I977" s="46" t="s">
        <v>6316</v>
      </c>
      <c r="J977" s="46" t="s">
        <v>6317</v>
      </c>
      <c r="K977" s="46" t="s">
        <v>6318</v>
      </c>
      <c r="L977" s="46" t="s">
        <v>6319</v>
      </c>
    </row>
    <row r="978" spans="1:12">
      <c r="A978" s="45">
        <v>894</v>
      </c>
      <c r="B978" s="46">
        <v>1</v>
      </c>
      <c r="C978" s="46">
        <v>1</v>
      </c>
      <c r="D978" s="46">
        <v>9.5</v>
      </c>
      <c r="E978" s="47" t="str">
        <f>HYPERLINK("http://srs.ebi.ac.uk/srs7bin/cgi-bin/wgetz?-id+m_RJ1KrMXG+-e+%5Bipi-AllText:IPI00000477*%5D","IPI00000477")</f>
        <v>IPI00000477</v>
      </c>
      <c r="F978" s="47" t="str">
        <f>HYPERLINK("http://apropos.mcw.edu/ipi/IPI00000477","annotation link")</f>
        <v>annotation link</v>
      </c>
      <c r="G978" s="48" t="s">
        <v>6320</v>
      </c>
      <c r="H978" s="46" t="s">
        <v>6321</v>
      </c>
      <c r="I978" s="46" t="s">
        <v>6322</v>
      </c>
      <c r="J978" s="46" t="s">
        <v>6323</v>
      </c>
      <c r="K978" s="46" t="s">
        <v>6324</v>
      </c>
      <c r="L978" s="46" t="s">
        <v>6325</v>
      </c>
    </row>
    <row r="979" spans="1:12">
      <c r="A979" s="45">
        <v>895</v>
      </c>
      <c r="B979" s="46">
        <v>1</v>
      </c>
      <c r="C979" s="46">
        <v>1</v>
      </c>
      <c r="D979" s="46">
        <v>5.3</v>
      </c>
      <c r="E979" s="47" t="str">
        <f>HYPERLINK("http://srs.ebi.ac.uk/srs7bin/cgi-bin/wgetz?-id+m_RJ1KrMXG+-e+%5Bipi-AllText:IPI00409679*%5D","IPI00409679")</f>
        <v>IPI00409679</v>
      </c>
      <c r="F979" s="47" t="str">
        <f>HYPERLINK("http://apropos.mcw.edu/ipi/IPI00409679","annotation link")</f>
        <v>annotation link</v>
      </c>
      <c r="G979" s="48" t="s">
        <v>6326</v>
      </c>
      <c r="H979" s="46" t="s">
        <v>6327</v>
      </c>
      <c r="I979" s="46" t="s">
        <v>6328</v>
      </c>
      <c r="J979" s="46" t="s">
        <v>6329</v>
      </c>
      <c r="K979" s="46" t="s">
        <v>6330</v>
      </c>
      <c r="L979" s="46" t="s">
        <v>1256</v>
      </c>
    </row>
    <row r="980" spans="1:12">
      <c r="A980" s="45">
        <v>896</v>
      </c>
      <c r="B980" s="46">
        <v>1</v>
      </c>
      <c r="C980" s="46">
        <v>1</v>
      </c>
      <c r="D980" s="46">
        <v>11.9</v>
      </c>
      <c r="E980" s="47" t="str">
        <f>HYPERLINK("http://srs.ebi.ac.uk/srs7bin/cgi-bin/wgetz?-id+m_RJ1KrMXG+-e+%5Bipi-AllText:IPI00017375*%5D","IPI00017375")</f>
        <v>IPI00017375</v>
      </c>
      <c r="F980" s="47" t="str">
        <f>HYPERLINK("http://apropos.mcw.edu/ipi/IPI00017375","annotation link")</f>
        <v>annotation link</v>
      </c>
      <c r="G980" s="48" t="s">
        <v>6331</v>
      </c>
      <c r="H980" s="46" t="s">
        <v>6332</v>
      </c>
      <c r="I980" s="46" t="s">
        <v>6333</v>
      </c>
      <c r="J980" s="46" t="s">
        <v>6334</v>
      </c>
      <c r="K980" s="46" t="s">
        <v>1256</v>
      </c>
      <c r="L980" s="46" t="s">
        <v>6335</v>
      </c>
    </row>
    <row r="981" spans="1:12">
      <c r="A981" s="45">
        <v>897</v>
      </c>
      <c r="B981" s="46">
        <v>1</v>
      </c>
      <c r="C981" s="46">
        <v>1</v>
      </c>
      <c r="D981" s="46">
        <v>5.5</v>
      </c>
      <c r="E981" s="47" t="str">
        <f>HYPERLINK("http://srs.ebi.ac.uk/srs7bin/cgi-bin/wgetz?-id+m_RJ1KrMXG+-e+%5Bipi-AllText:IPI00016287*%5D","IPI00016287")</f>
        <v>IPI00016287</v>
      </c>
      <c r="F981" s="47" t="str">
        <f>HYPERLINK("http://apropos.mcw.edu/ipi/IPI00016287","annotation link")</f>
        <v>annotation link</v>
      </c>
      <c r="G981" s="48" t="s">
        <v>6336</v>
      </c>
      <c r="H981" s="46" t="s">
        <v>6337</v>
      </c>
      <c r="I981" s="46" t="s">
        <v>6338</v>
      </c>
      <c r="J981" s="46" t="s">
        <v>6339</v>
      </c>
      <c r="K981" s="46" t="s">
        <v>6340</v>
      </c>
      <c r="L981" s="46" t="s">
        <v>6341</v>
      </c>
    </row>
    <row r="982" spans="1:12">
      <c r="A982" s="45">
        <v>898</v>
      </c>
      <c r="B982" s="46">
        <v>1</v>
      </c>
      <c r="C982" s="46">
        <v>1</v>
      </c>
      <c r="D982" s="46">
        <v>10.5</v>
      </c>
      <c r="E982" s="47" t="str">
        <f>HYPERLINK("http://srs.ebi.ac.uk/srs7bin/cgi-bin/wgetz?-id+m_RJ1KrMXG+-e+%5Bipi-AllText:IPI00010843*%5D","IPI00010843")</f>
        <v>IPI00010843</v>
      </c>
      <c r="F982" s="47" t="str">
        <f>HYPERLINK("http://apropos.mcw.edu/ipi/IPI00010843","annotation link")</f>
        <v>annotation link</v>
      </c>
      <c r="G982" s="48" t="s">
        <v>6342</v>
      </c>
      <c r="H982" s="46" t="s">
        <v>6343</v>
      </c>
      <c r="I982" s="46" t="s">
        <v>6344</v>
      </c>
      <c r="J982" s="46" t="s">
        <v>6345</v>
      </c>
      <c r="K982" s="46" t="s">
        <v>6346</v>
      </c>
      <c r="L982" s="46" t="s">
        <v>1256</v>
      </c>
    </row>
    <row r="983" spans="1:12">
      <c r="A983" s="45">
        <v>899</v>
      </c>
      <c r="B983" s="46">
        <v>1</v>
      </c>
      <c r="C983" s="46">
        <v>1</v>
      </c>
      <c r="D983" s="46">
        <v>22.5</v>
      </c>
      <c r="E983" s="47" t="str">
        <f>HYPERLINK("http://srs.ebi.ac.uk/srs7bin/cgi-bin/wgetz?-id+m_RJ1KrMXG+-e+%5Bipi-AllText:IPI00377080*%5D","IPI00377080")</f>
        <v>IPI00377080</v>
      </c>
      <c r="F983" s="47" t="str">
        <f>HYPERLINK("http://apropos.mcw.edu/ipi/IPI00377080","annotation link")</f>
        <v>annotation link</v>
      </c>
      <c r="G983" s="48" t="s">
        <v>6347</v>
      </c>
      <c r="H983" s="46" t="s">
        <v>6348</v>
      </c>
      <c r="I983" s="46" t="s">
        <v>6349</v>
      </c>
      <c r="J983" s="46" t="s">
        <v>6350</v>
      </c>
      <c r="K983" s="46" t="s">
        <v>6351</v>
      </c>
      <c r="L983" s="46" t="s">
        <v>6352</v>
      </c>
    </row>
    <row r="984" spans="1:12">
      <c r="A984" s="45">
        <v>900</v>
      </c>
      <c r="B984" s="46">
        <v>1</v>
      </c>
      <c r="C984" s="46">
        <v>1</v>
      </c>
      <c r="D984" s="46">
        <v>16.899999999999999</v>
      </c>
      <c r="E984" s="47" t="str">
        <f>HYPERLINK("http://srs.ebi.ac.uk/srs7bin/cgi-bin/wgetz?-id+m_RJ1KrMXG+-e+%5Bipi-AllText:IPI00069693*%5D","IPI00069693")</f>
        <v>IPI00069693</v>
      </c>
      <c r="F984" s="47" t="str">
        <f>HYPERLINK("http://apropos.mcw.edu/ipi/IPI00069693","annotation link")</f>
        <v>annotation link</v>
      </c>
      <c r="G984" s="48" t="s">
        <v>1994</v>
      </c>
      <c r="H984" s="46" t="s">
        <v>6353</v>
      </c>
      <c r="I984" s="46" t="s">
        <v>6354</v>
      </c>
      <c r="J984" s="46" t="s">
        <v>6355</v>
      </c>
      <c r="K984" s="46" t="s">
        <v>6356</v>
      </c>
      <c r="L984" s="46" t="s">
        <v>6357</v>
      </c>
    </row>
    <row r="985" spans="1:12">
      <c r="A985" s="45">
        <v>901</v>
      </c>
      <c r="B985" s="46">
        <v>1</v>
      </c>
      <c r="C985" s="46">
        <v>1</v>
      </c>
      <c r="D985" s="46">
        <v>13.4</v>
      </c>
      <c r="E985" s="47" t="str">
        <f>HYPERLINK("http://srs.ebi.ac.uk/srs7bin/cgi-bin/wgetz?-id+m_RJ1KrMXG+-e+%5Bipi-AllText:IPI00853598*%5D","IPI00853598")</f>
        <v>IPI00853598</v>
      </c>
      <c r="F985" s="47" t="str">
        <f>HYPERLINK("http://apropos.mcw.edu/ipi/IPI00853598","annotation link")</f>
        <v>annotation link</v>
      </c>
      <c r="G985" s="48" t="s">
        <v>6358</v>
      </c>
      <c r="H985" s="46" t="s">
        <v>6359</v>
      </c>
      <c r="I985" s="46" t="s">
        <v>6360</v>
      </c>
      <c r="J985" s="46" t="s">
        <v>6361</v>
      </c>
      <c r="K985" s="46" t="s">
        <v>6362</v>
      </c>
      <c r="L985" s="46" t="s">
        <v>6363</v>
      </c>
    </row>
    <row r="986" spans="1:12">
      <c r="A986" s="45">
        <v>902</v>
      </c>
      <c r="B986" s="46">
        <v>1</v>
      </c>
      <c r="C986" s="46">
        <v>1</v>
      </c>
      <c r="D986" s="46">
        <v>4.5999999999999996</v>
      </c>
      <c r="E986" s="47" t="str">
        <f>HYPERLINK("http://srs.ebi.ac.uk/srs7bin/cgi-bin/wgetz?-id+m_RJ1KrMXG+-e+%5Bipi-AllText:IPI00220277*%5D","IPI00220277")</f>
        <v>IPI00220277</v>
      </c>
      <c r="F986" s="47" t="str">
        <f>HYPERLINK("http://apropos.mcw.edu/ipi/IPI00220277","annotation link")</f>
        <v>annotation link</v>
      </c>
      <c r="G986" s="48" t="s">
        <v>6364</v>
      </c>
      <c r="H986" s="46" t="s">
        <v>6365</v>
      </c>
      <c r="I986" s="46" t="s">
        <v>6366</v>
      </c>
      <c r="J986" s="46" t="s">
        <v>6367</v>
      </c>
      <c r="K986" s="46" t="s">
        <v>6368</v>
      </c>
      <c r="L986" s="46" t="s">
        <v>1256</v>
      </c>
    </row>
    <row r="987" spans="1:12">
      <c r="A987" s="45">
        <v>903</v>
      </c>
      <c r="B987" s="46">
        <v>1</v>
      </c>
      <c r="C987" s="46">
        <v>1</v>
      </c>
      <c r="D987" s="46">
        <v>9.4</v>
      </c>
      <c r="E987" s="47" t="str">
        <f>HYPERLINK("http://srs.ebi.ac.uk/srs7bin/cgi-bin/wgetz?-id+m_RJ1KrMXG+-e+%5Bipi-AllText:IPI00000877*%5D","IPI00000877")</f>
        <v>IPI00000877</v>
      </c>
      <c r="F987" s="47" t="str">
        <f>HYPERLINK("http://apropos.mcw.edu/ipi/IPI00000877","annotation link")</f>
        <v>annotation link</v>
      </c>
      <c r="G987" s="48" t="s">
        <v>6369</v>
      </c>
      <c r="H987" s="46" t="s">
        <v>6370</v>
      </c>
      <c r="I987" s="46" t="s">
        <v>6371</v>
      </c>
      <c r="J987" s="46" t="s">
        <v>6372</v>
      </c>
      <c r="K987" s="46" t="s">
        <v>6373</v>
      </c>
      <c r="L987" s="46" t="s">
        <v>6374</v>
      </c>
    </row>
    <row r="988" spans="1:12">
      <c r="A988" s="45">
        <v>904</v>
      </c>
      <c r="B988" s="46">
        <v>1</v>
      </c>
      <c r="C988" s="46">
        <v>1</v>
      </c>
      <c r="D988" s="46">
        <v>10.1</v>
      </c>
      <c r="E988" s="47" t="str">
        <f>HYPERLINK("http://srs.ebi.ac.uk/srs7bin/cgi-bin/wgetz?-id+m_RJ1KrMXG+-e+%5Bipi-AllText:IPI00009688*%5D","IPI00009688")</f>
        <v>IPI00009688</v>
      </c>
      <c r="F988" s="47" t="str">
        <f>HYPERLINK("http://apropos.mcw.edu/ipi/IPI00009688","annotation link")</f>
        <v>annotation link</v>
      </c>
      <c r="G988" s="48" t="s">
        <v>6375</v>
      </c>
      <c r="H988" s="46" t="s">
        <v>6376</v>
      </c>
      <c r="I988" s="46" t="s">
        <v>6377</v>
      </c>
      <c r="J988" s="46" t="s">
        <v>6378</v>
      </c>
      <c r="K988" s="46" t="s">
        <v>6379</v>
      </c>
      <c r="L988" s="46" t="s">
        <v>6380</v>
      </c>
    </row>
    <row r="989" spans="1:12">
      <c r="A989" s="45">
        <v>905</v>
      </c>
      <c r="B989" s="46">
        <v>1</v>
      </c>
      <c r="C989" s="46">
        <v>1</v>
      </c>
      <c r="D989" s="46">
        <v>25.2</v>
      </c>
      <c r="E989" s="47" t="str">
        <f>HYPERLINK("http://srs.ebi.ac.uk/srs7bin/cgi-bin/wgetz?-id+m_RJ1KrMXG+-e+%5Bipi-AllText:IPI00218200*%5D","IPI00218200")</f>
        <v>IPI00218200</v>
      </c>
      <c r="F989" s="47" t="str">
        <f>HYPERLINK("http://apropos.mcw.edu/ipi/IPI00218200","annotation link")</f>
        <v>annotation link</v>
      </c>
      <c r="G989" s="48" t="s">
        <v>6381</v>
      </c>
      <c r="H989" s="46" t="s">
        <v>6382</v>
      </c>
      <c r="I989" s="46" t="s">
        <v>6383</v>
      </c>
      <c r="J989" s="46" t="s">
        <v>6384</v>
      </c>
      <c r="K989" s="46" t="s">
        <v>6385</v>
      </c>
      <c r="L989" s="46" t="s">
        <v>6386</v>
      </c>
    </row>
    <row r="990" spans="1:12">
      <c r="A990" s="45">
        <v>906</v>
      </c>
      <c r="B990" s="46">
        <v>1</v>
      </c>
      <c r="C990" s="46">
        <v>1</v>
      </c>
      <c r="D990" s="46">
        <v>6.2</v>
      </c>
      <c r="E990" s="47" t="str">
        <f>HYPERLINK("http://srs.ebi.ac.uk/srs7bin/cgi-bin/wgetz?-id+m_RJ1KrMXG+-e+%5Bipi-AllText:IPI00305036*%5D","IPI00305036")</f>
        <v>IPI00305036</v>
      </c>
      <c r="F990" s="47" t="str">
        <f>HYPERLINK("http://apropos.mcw.edu/ipi/IPI00305036","annotation link")</f>
        <v>annotation link</v>
      </c>
      <c r="G990" s="48" t="s">
        <v>6387</v>
      </c>
      <c r="H990" s="46" t="s">
        <v>6388</v>
      </c>
      <c r="I990" s="46" t="s">
        <v>6389</v>
      </c>
      <c r="J990" s="46" t="s">
        <v>6390</v>
      </c>
      <c r="K990" s="46" t="s">
        <v>6391</v>
      </c>
      <c r="L990" s="46" t="s">
        <v>1256</v>
      </c>
    </row>
    <row r="991" spans="1:12">
      <c r="A991" s="45">
        <v>907</v>
      </c>
      <c r="B991" s="46">
        <v>1</v>
      </c>
      <c r="C991" s="46">
        <v>1</v>
      </c>
      <c r="D991" s="46">
        <v>26.9</v>
      </c>
      <c r="E991" s="47" t="str">
        <f>HYPERLINK("http://srs.ebi.ac.uk/srs7bin/cgi-bin/wgetz?-id+m_RJ1KrMXG+-e+%5Bipi-AllText:IPI00376170*%5D","IPI00376170")</f>
        <v>IPI00376170</v>
      </c>
      <c r="F991" s="47" t="str">
        <f>HYPERLINK("http://apropos.mcw.edu/ipi/IPI00376170","annotation link")</f>
        <v>annotation link</v>
      </c>
      <c r="G991" s="48" t="s">
        <v>6392</v>
      </c>
      <c r="H991" s="46" t="s">
        <v>6393</v>
      </c>
      <c r="I991" s="46" t="s">
        <v>6394</v>
      </c>
      <c r="J991" s="46" t="s">
        <v>1256</v>
      </c>
      <c r="K991" s="46" t="s">
        <v>1256</v>
      </c>
      <c r="L991" s="46" t="s">
        <v>1256</v>
      </c>
    </row>
    <row r="992" spans="1:12">
      <c r="A992" s="45">
        <v>908</v>
      </c>
      <c r="B992" s="46">
        <v>1</v>
      </c>
      <c r="C992" s="46">
        <v>1</v>
      </c>
      <c r="D992" s="46">
        <v>5.2</v>
      </c>
      <c r="E992" s="47" t="str">
        <f>HYPERLINK("http://srs.ebi.ac.uk/srs7bin/cgi-bin/wgetz?-id+m_RJ1KrMXG+-e+%5Bipi-AllText:IPI00871326*%5D","IPI00871326")</f>
        <v>IPI00871326</v>
      </c>
      <c r="F992" s="47" t="str">
        <f>HYPERLINK("http://apropos.mcw.edu/ipi/IPI00871326","annotation link")</f>
        <v>annotation link</v>
      </c>
      <c r="G992" s="48" t="s">
        <v>6395</v>
      </c>
      <c r="H992" s="46" t="s">
        <v>6396</v>
      </c>
      <c r="I992" s="46" t="s">
        <v>6397</v>
      </c>
      <c r="J992" s="46" t="s">
        <v>6398</v>
      </c>
      <c r="K992" s="46" t="s">
        <v>6399</v>
      </c>
      <c r="L992" s="46" t="s">
        <v>6400</v>
      </c>
    </row>
    <row r="993" spans="1:12">
      <c r="A993" s="45">
        <v>909</v>
      </c>
      <c r="B993" s="46">
        <v>1</v>
      </c>
      <c r="C993" s="46">
        <v>1</v>
      </c>
      <c r="D993" s="46">
        <v>6.2</v>
      </c>
      <c r="E993" s="47" t="str">
        <f>HYPERLINK("http://srs.ebi.ac.uk/srs7bin/cgi-bin/wgetz?-id+m_RJ1KrMXG+-e+%5Bipi-AllText:IPI00647635*%5D","IPI00647635")</f>
        <v>IPI00647635</v>
      </c>
      <c r="F993" s="47" t="str">
        <f>HYPERLINK("http://apropos.mcw.edu/ipi/IPI00647635","annotation link")</f>
        <v>annotation link</v>
      </c>
      <c r="G993" s="48" t="s">
        <v>6401</v>
      </c>
      <c r="H993" s="46" t="s">
        <v>6402</v>
      </c>
      <c r="I993" s="46" t="s">
        <v>6403</v>
      </c>
      <c r="J993" s="46" t="s">
        <v>6404</v>
      </c>
      <c r="K993" s="46" t="s">
        <v>6405</v>
      </c>
      <c r="L993" s="46" t="s">
        <v>1256</v>
      </c>
    </row>
    <row r="994" spans="1:12">
      <c r="A994" s="45">
        <v>910</v>
      </c>
      <c r="B994" s="46">
        <v>1</v>
      </c>
      <c r="C994" s="46">
        <v>1</v>
      </c>
      <c r="D994" s="46">
        <v>12.2</v>
      </c>
      <c r="E994" s="47" t="str">
        <f>HYPERLINK("http://srs.ebi.ac.uk/srs7bin/cgi-bin/wgetz?-id+m_RJ1KrMXG+-e+%5Bipi-AllText:IPI00479946*%5D","IPI00479946")</f>
        <v>IPI00479946</v>
      </c>
      <c r="F994" s="47" t="str">
        <f>HYPERLINK("http://apropos.mcw.edu/ipi/IPI00479946","annotation link")</f>
        <v>annotation link</v>
      </c>
      <c r="G994" s="48" t="s">
        <v>6406</v>
      </c>
      <c r="H994" s="46" t="s">
        <v>6407</v>
      </c>
      <c r="I994" s="46" t="s">
        <v>6408</v>
      </c>
      <c r="J994" s="46" t="s">
        <v>6409</v>
      </c>
      <c r="K994" s="46" t="s">
        <v>6410</v>
      </c>
      <c r="L994" s="46" t="s">
        <v>6411</v>
      </c>
    </row>
    <row r="995" spans="1:12">
      <c r="A995" s="45">
        <v>911</v>
      </c>
      <c r="B995" s="46">
        <v>1</v>
      </c>
      <c r="C995" s="46">
        <v>1</v>
      </c>
      <c r="D995" s="46">
        <v>16.5</v>
      </c>
      <c r="E995" s="47" t="str">
        <f>HYPERLINK("http://srs.ebi.ac.uk/srs7bin/cgi-bin/wgetz?-id+m_RJ1KrMXG+-e+%5Bipi-AllText:IPI00646640*%5D","IPI00646640")</f>
        <v>IPI00646640</v>
      </c>
      <c r="F995" s="47" t="str">
        <f>HYPERLINK("http://apropos.mcw.edu/ipi/IPI00646640","annotation link")</f>
        <v>annotation link</v>
      </c>
      <c r="G995" s="48" t="s">
        <v>6412</v>
      </c>
      <c r="H995" s="46" t="s">
        <v>6413</v>
      </c>
      <c r="I995" s="46" t="s">
        <v>6414</v>
      </c>
      <c r="J995" s="46" t="s">
        <v>6415</v>
      </c>
      <c r="K995" s="46" t="s">
        <v>1256</v>
      </c>
      <c r="L995" s="46" t="s">
        <v>1256</v>
      </c>
    </row>
    <row r="996" spans="1:12">
      <c r="A996" s="45">
        <v>912</v>
      </c>
      <c r="B996" s="46">
        <v>1</v>
      </c>
      <c r="C996" s="46">
        <v>1</v>
      </c>
      <c r="D996" s="46">
        <v>15.7</v>
      </c>
      <c r="E996" s="47" t="str">
        <f>HYPERLINK("http://srs.ebi.ac.uk/srs7bin/cgi-bin/wgetz?-id+m_RJ1KrMXG+-e+%5Bipi-AllText:IPI00394809*%5D","IPI00394809")</f>
        <v>IPI00394809</v>
      </c>
      <c r="F996" s="47" t="str">
        <f>HYPERLINK("http://apropos.mcw.edu/ipi/IPI00394809","annotation link")</f>
        <v>annotation link</v>
      </c>
      <c r="G996" s="48" t="s">
        <v>6416</v>
      </c>
      <c r="H996" s="46" t="s">
        <v>6417</v>
      </c>
      <c r="I996" s="46" t="s">
        <v>6418</v>
      </c>
      <c r="J996" s="46" t="s">
        <v>6419</v>
      </c>
      <c r="K996" s="46" t="s">
        <v>6420</v>
      </c>
      <c r="L996" s="46" t="s">
        <v>6421</v>
      </c>
    </row>
    <row r="997" spans="1:12">
      <c r="A997" s="45">
        <v>913</v>
      </c>
      <c r="B997" s="46">
        <v>1</v>
      </c>
      <c r="C997" s="46">
        <v>1</v>
      </c>
      <c r="D997" s="46">
        <v>12.4</v>
      </c>
      <c r="E997" s="47" t="str">
        <f>HYPERLINK("http://srs.ebi.ac.uk/srs7bin/cgi-bin/wgetz?-id+m_RJ1KrMXG+-e+%5Bipi-AllText:IPI00556135*%5D","IPI00556135")</f>
        <v>IPI00556135</v>
      </c>
      <c r="F997" s="47" t="str">
        <f>HYPERLINK("http://apropos.mcw.edu/ipi/IPI00556135","annotation link")</f>
        <v>annotation link</v>
      </c>
      <c r="G997" s="48" t="s">
        <v>6422</v>
      </c>
      <c r="H997" s="46" t="s">
        <v>6423</v>
      </c>
      <c r="I997" s="46" t="s">
        <v>6424</v>
      </c>
      <c r="J997" s="46" t="s">
        <v>1256</v>
      </c>
      <c r="K997" s="46" t="s">
        <v>6425</v>
      </c>
      <c r="L997" s="46" t="s">
        <v>1256</v>
      </c>
    </row>
    <row r="998" spans="1:12">
      <c r="A998" s="45">
        <v>914</v>
      </c>
      <c r="B998" s="46">
        <v>1</v>
      </c>
      <c r="C998" s="46">
        <v>1</v>
      </c>
      <c r="D998" s="46">
        <v>8.1</v>
      </c>
      <c r="E998" s="47" t="str">
        <f>HYPERLINK("http://srs.ebi.ac.uk/srs7bin/cgi-bin/wgetz?-id+m_RJ1KrMXG+-e+%5Bipi-AllText:IPI00641315*%5D","IPI00641315")</f>
        <v>IPI00641315</v>
      </c>
      <c r="F998" s="47" t="str">
        <f>HYPERLINK("http://apropos.mcw.edu/ipi/IPI00641315","annotation link")</f>
        <v>annotation link</v>
      </c>
      <c r="G998" s="48" t="s">
        <v>6426</v>
      </c>
      <c r="H998" s="46" t="s">
        <v>6427</v>
      </c>
      <c r="I998" s="46" t="s">
        <v>6428</v>
      </c>
      <c r="J998" s="46" t="s">
        <v>6429</v>
      </c>
      <c r="K998" s="46" t="s">
        <v>6430</v>
      </c>
      <c r="L998" s="46" t="s">
        <v>1256</v>
      </c>
    </row>
    <row r="999" spans="1:12">
      <c r="A999" s="45">
        <v>915</v>
      </c>
      <c r="B999" s="46">
        <v>1</v>
      </c>
      <c r="C999" s="46">
        <v>1</v>
      </c>
      <c r="D999" s="46">
        <v>10.4</v>
      </c>
      <c r="E999" s="47" t="str">
        <f>HYPERLINK("http://srs.ebi.ac.uk/srs7bin/cgi-bin/wgetz?-id+m_RJ1KrMXG+-e+%5Bipi-AllText:IPI00219103*%5D","IPI00219103")</f>
        <v>IPI00219103</v>
      </c>
      <c r="F999" s="47" t="str">
        <f>HYPERLINK("http://apropos.mcw.edu/ipi/IPI00219103","annotation link")</f>
        <v>annotation link</v>
      </c>
      <c r="G999" s="48" t="s">
        <v>6431</v>
      </c>
      <c r="H999" s="46" t="s">
        <v>6432</v>
      </c>
      <c r="I999" s="46" t="s">
        <v>6433</v>
      </c>
      <c r="J999" s="46" t="s">
        <v>6434</v>
      </c>
      <c r="K999" s="46" t="s">
        <v>6435</v>
      </c>
      <c r="L999" s="46" t="s">
        <v>6436</v>
      </c>
    </row>
    <row r="1000" spans="1:12">
      <c r="A1000" s="45">
        <v>916</v>
      </c>
      <c r="B1000" s="46">
        <v>1</v>
      </c>
      <c r="C1000" s="46">
        <v>1</v>
      </c>
      <c r="D1000" s="46">
        <v>20.3</v>
      </c>
      <c r="E1000" s="47" t="str">
        <f>HYPERLINK("http://srs.ebi.ac.uk/srs7bin/cgi-bin/wgetz?-id+m_RJ1KrMXG+-e+%5Bipi-AllText:IPI00148820*%5D","IPI00148820")</f>
        <v>IPI00148820</v>
      </c>
      <c r="F1000" s="47" t="str">
        <f>HYPERLINK("http://apropos.mcw.edu/ipi/IPI00148820","annotation link")</f>
        <v>annotation link</v>
      </c>
      <c r="G1000" s="48" t="s">
        <v>6437</v>
      </c>
      <c r="H1000" s="46" t="s">
        <v>6438</v>
      </c>
      <c r="I1000" s="46" t="s">
        <v>6439</v>
      </c>
      <c r="J1000" s="46" t="s">
        <v>1256</v>
      </c>
      <c r="K1000" s="46" t="s">
        <v>1256</v>
      </c>
      <c r="L1000" s="46" t="s">
        <v>1256</v>
      </c>
    </row>
    <row r="1001" spans="1:12">
      <c r="A1001" s="45">
        <v>917</v>
      </c>
      <c r="B1001" s="46">
        <v>1</v>
      </c>
      <c r="C1001" s="46">
        <v>1</v>
      </c>
      <c r="D1001" s="46">
        <v>8.8000000000000007</v>
      </c>
      <c r="E1001" s="47" t="str">
        <f>HYPERLINK("http://srs.ebi.ac.uk/srs7bin/cgi-bin/wgetz?-id+m_RJ1KrMXG+-e+%5Bipi-AllText:IPI00856037*%5D","IPI00856037")</f>
        <v>IPI00856037</v>
      </c>
      <c r="F1001" s="47" t="str">
        <f>HYPERLINK("http://apropos.mcw.edu/ipi/IPI00856037","annotation link")</f>
        <v>annotation link</v>
      </c>
      <c r="G1001" s="48" t="s">
        <v>6440</v>
      </c>
      <c r="H1001" s="46" t="s">
        <v>6441</v>
      </c>
      <c r="I1001" s="46" t="s">
        <v>6442</v>
      </c>
      <c r="J1001" s="46" t="s">
        <v>6443</v>
      </c>
      <c r="K1001" s="46" t="s">
        <v>6444</v>
      </c>
      <c r="L1001" s="46" t="s">
        <v>6445</v>
      </c>
    </row>
    <row r="1002" spans="1:12">
      <c r="A1002" s="45">
        <v>918</v>
      </c>
      <c r="B1002" s="46">
        <v>1</v>
      </c>
      <c r="C1002" s="46">
        <v>1</v>
      </c>
      <c r="D1002" s="46">
        <v>13.8</v>
      </c>
      <c r="E1002" s="47" t="str">
        <f>HYPERLINK("http://srs.ebi.ac.uk/srs7bin/cgi-bin/wgetz?-id+m_RJ1KrMXG+-e+%5Bipi-AllText:IPI00025974*%5D","IPI00025974")</f>
        <v>IPI00025974</v>
      </c>
      <c r="F1002" s="47" t="str">
        <f>HYPERLINK("http://apropos.mcw.edu/ipi/IPI00025974","annotation link")</f>
        <v>annotation link</v>
      </c>
      <c r="G1002" s="48" t="s">
        <v>6446</v>
      </c>
      <c r="H1002" s="46" t="s">
        <v>6447</v>
      </c>
      <c r="I1002" s="46" t="s">
        <v>6448</v>
      </c>
      <c r="J1002" s="46" t="s">
        <v>6449</v>
      </c>
      <c r="K1002" s="46" t="s">
        <v>1256</v>
      </c>
      <c r="L1002" s="46" t="s">
        <v>6450</v>
      </c>
    </row>
    <row r="1003" spans="1:12">
      <c r="A1003" s="45">
        <v>919</v>
      </c>
      <c r="B1003" s="46">
        <v>1</v>
      </c>
      <c r="C1003" s="46">
        <v>1</v>
      </c>
      <c r="D1003" s="46">
        <v>13.7</v>
      </c>
      <c r="E1003" s="47" t="str">
        <f>HYPERLINK("http://srs.ebi.ac.uk/srs7bin/cgi-bin/wgetz?-id+m_RJ1KrMXG+-e+%5Bipi-AllText:IPI00216435*%5D","IPI00216435")</f>
        <v>IPI00216435</v>
      </c>
      <c r="F1003" s="47" t="str">
        <f>HYPERLINK("http://apropos.mcw.edu/ipi/IPI00216435","annotation link")</f>
        <v>annotation link</v>
      </c>
      <c r="G1003" s="48" t="s">
        <v>6451</v>
      </c>
      <c r="H1003" s="46" t="s">
        <v>6452</v>
      </c>
      <c r="I1003" s="46" t="s">
        <v>6453</v>
      </c>
      <c r="J1003" s="46" t="s">
        <v>6454</v>
      </c>
      <c r="K1003" s="46" t="s">
        <v>6455</v>
      </c>
      <c r="L1003" s="46" t="s">
        <v>1256</v>
      </c>
    </row>
    <row r="1004" spans="1:12">
      <c r="A1004" s="45">
        <v>920</v>
      </c>
      <c r="B1004" s="46">
        <v>1</v>
      </c>
      <c r="C1004" s="46">
        <v>1</v>
      </c>
      <c r="D1004" s="46">
        <v>8.6</v>
      </c>
      <c r="E1004" s="47" t="str">
        <f>HYPERLINK("http://srs.ebi.ac.uk/srs7bin/cgi-bin/wgetz?-id+m_RJ1KrMXG+-e+%5Bipi-AllText:IPI00470467*%5D","IPI00470467")</f>
        <v>IPI00470467</v>
      </c>
      <c r="F1004" s="47" t="str">
        <f>HYPERLINK("http://apropos.mcw.edu/ipi/IPI00470467","annotation link")</f>
        <v>annotation link</v>
      </c>
      <c r="G1004" s="48" t="s">
        <v>6456</v>
      </c>
      <c r="H1004" s="46" t="s">
        <v>6457</v>
      </c>
      <c r="I1004" s="46" t="s">
        <v>6458</v>
      </c>
      <c r="J1004" s="46" t="s">
        <v>6459</v>
      </c>
      <c r="K1004" s="46" t="s">
        <v>6460</v>
      </c>
      <c r="L1004" s="46" t="s">
        <v>6461</v>
      </c>
    </row>
    <row r="1005" spans="1:12">
      <c r="A1005" s="45">
        <v>921</v>
      </c>
      <c r="B1005" s="46">
        <v>1</v>
      </c>
      <c r="C1005" s="46">
        <v>1</v>
      </c>
      <c r="D1005" s="46">
        <v>12.9</v>
      </c>
      <c r="E1005" s="47" t="str">
        <f>HYPERLINK("http://srs.ebi.ac.uk/srs7bin/cgi-bin/wgetz?-id+m_RJ1KrMXG+-e+%5Bipi-AllText:IPI00013466*%5D","IPI00013466")</f>
        <v>IPI00013466</v>
      </c>
      <c r="F1005" s="47" t="str">
        <f>HYPERLINK("http://apropos.mcw.edu/ipi/IPI00013466","annotation link")</f>
        <v>annotation link</v>
      </c>
      <c r="G1005" s="48" t="s">
        <v>6462</v>
      </c>
      <c r="H1005" s="46" t="s">
        <v>6463</v>
      </c>
      <c r="I1005" s="46" t="s">
        <v>6464</v>
      </c>
      <c r="J1005" s="46" t="s">
        <v>6465</v>
      </c>
      <c r="K1005" s="46" t="s">
        <v>6466</v>
      </c>
      <c r="L1005" s="46" t="s">
        <v>6467</v>
      </c>
    </row>
    <row r="1006" spans="1:12">
      <c r="A1006" s="45">
        <v>922</v>
      </c>
      <c r="B1006" s="46">
        <v>1</v>
      </c>
      <c r="C1006" s="46">
        <v>1</v>
      </c>
      <c r="D1006" s="46">
        <v>15</v>
      </c>
      <c r="E1006" s="47" t="str">
        <f>HYPERLINK("http://srs.ebi.ac.uk/srs7bin/cgi-bin/wgetz?-id+m_RJ1KrMXG+-e+%5Bipi-AllText:IPI00395510*%5D","IPI00395510")</f>
        <v>IPI00395510</v>
      </c>
      <c r="F1006" s="47" t="str">
        <f>HYPERLINK("http://apropos.mcw.edu/ipi/IPI00395510","annotation link")</f>
        <v>annotation link</v>
      </c>
      <c r="G1006" s="48" t="s">
        <v>6468</v>
      </c>
      <c r="H1006" s="46" t="s">
        <v>6469</v>
      </c>
      <c r="I1006" s="46" t="s">
        <v>6470</v>
      </c>
      <c r="J1006" s="46" t="s">
        <v>6471</v>
      </c>
      <c r="K1006" s="46" t="s">
        <v>1256</v>
      </c>
      <c r="L1006" s="46" t="s">
        <v>6472</v>
      </c>
    </row>
    <row r="1007" spans="1:12">
      <c r="A1007" s="45">
        <v>923</v>
      </c>
      <c r="B1007" s="46">
        <v>1</v>
      </c>
      <c r="C1007" s="46">
        <v>1</v>
      </c>
      <c r="D1007" s="46">
        <v>64.3</v>
      </c>
      <c r="E1007" s="47" t="str">
        <f>HYPERLINK("http://srs.ebi.ac.uk/srs7bin/cgi-bin/wgetz?-id+m_RJ1KrMXG+-e+%5Bipi-AllText:IPI00383815*%5D","IPI00383815")</f>
        <v>IPI00383815</v>
      </c>
      <c r="F1007" s="47" t="str">
        <f>HYPERLINK("http://apropos.mcw.edu/ipi/IPI00383815","annotation link")</f>
        <v>annotation link</v>
      </c>
      <c r="G1007" s="48" t="s">
        <v>5489</v>
      </c>
      <c r="H1007" s="46" t="s">
        <v>6473</v>
      </c>
      <c r="I1007" s="46" t="s">
        <v>6474</v>
      </c>
      <c r="J1007" s="46" t="s">
        <v>6475</v>
      </c>
      <c r="K1007" s="46" t="s">
        <v>6476</v>
      </c>
      <c r="L1007" s="46" t="s">
        <v>1256</v>
      </c>
    </row>
    <row r="1008" spans="1:12">
      <c r="A1008" s="45">
        <v>924</v>
      </c>
      <c r="B1008" s="46">
        <v>1</v>
      </c>
      <c r="C1008" s="46">
        <v>1</v>
      </c>
      <c r="D1008" s="46">
        <v>25.9</v>
      </c>
      <c r="E1008" s="47" t="str">
        <f>HYPERLINK("http://srs.ebi.ac.uk/srs7bin/cgi-bin/wgetz?-id+m_RJ1KrMXG+-e+%5Bipi-AllText:IPI00789977*%5D","IPI00789977")</f>
        <v>IPI00789977</v>
      </c>
      <c r="F1008" s="47" t="str">
        <f>HYPERLINK("http://apropos.mcw.edu/ipi/IPI00789977","annotation link")</f>
        <v>annotation link</v>
      </c>
      <c r="G1008" s="48" t="s">
        <v>5424</v>
      </c>
      <c r="H1008" s="46" t="s">
        <v>6477</v>
      </c>
      <c r="I1008" s="46" t="s">
        <v>6478</v>
      </c>
      <c r="J1008" s="46" t="s">
        <v>6479</v>
      </c>
      <c r="K1008" s="46" t="s">
        <v>6480</v>
      </c>
      <c r="L1008" s="46" t="s">
        <v>6481</v>
      </c>
    </row>
    <row r="1009" spans="1:12">
      <c r="A1009" s="45">
        <v>925</v>
      </c>
      <c r="B1009" s="46">
        <v>1</v>
      </c>
      <c r="C1009" s="46">
        <v>1</v>
      </c>
      <c r="D1009" s="46">
        <v>37.9</v>
      </c>
      <c r="E1009" s="47" t="str">
        <f>HYPERLINK("http://srs.ebi.ac.uk/srs7bin/cgi-bin/wgetz?-id+m_RJ1KrMXG+-e+%5Bipi-AllText:IPI00256684*%5D","IPI00256684")</f>
        <v>IPI00256684</v>
      </c>
      <c r="F1009" s="47" t="str">
        <f>HYPERLINK("http://apropos.mcw.edu/ipi/IPI00256684","annotation link")</f>
        <v>annotation link</v>
      </c>
      <c r="G1009" s="48" t="s">
        <v>5381</v>
      </c>
      <c r="H1009" s="46" t="s">
        <v>6482</v>
      </c>
      <c r="I1009" s="46" t="s">
        <v>6483</v>
      </c>
      <c r="J1009" s="46" t="s">
        <v>6484</v>
      </c>
      <c r="K1009" s="46" t="s">
        <v>6485</v>
      </c>
      <c r="L1009" s="46" t="s">
        <v>1256</v>
      </c>
    </row>
    <row r="1010" spans="1:12">
      <c r="A1010" s="45">
        <v>926</v>
      </c>
      <c r="B1010" s="46">
        <v>1</v>
      </c>
      <c r="C1010" s="46">
        <v>1</v>
      </c>
      <c r="D1010" s="46">
        <v>36.4</v>
      </c>
      <c r="E1010" s="47" t="str">
        <f>HYPERLINK("http://srs.ebi.ac.uk/srs7bin/cgi-bin/wgetz?-id+m_RJ1KrMXG+-e+%5Bipi-AllText:IPI00797477*%5D","IPI00797477")</f>
        <v>IPI00797477</v>
      </c>
      <c r="F1010" s="47" t="str">
        <f>HYPERLINK("http://apropos.mcw.edu/ipi/IPI00797477","annotation link")</f>
        <v>annotation link</v>
      </c>
      <c r="G1010" s="48" t="s">
        <v>5915</v>
      </c>
      <c r="H1010" s="46" t="s">
        <v>6486</v>
      </c>
      <c r="I1010" s="46" t="s">
        <v>6487</v>
      </c>
      <c r="J1010" s="46" t="s">
        <v>1256</v>
      </c>
      <c r="K1010" s="46" t="s">
        <v>6488</v>
      </c>
      <c r="L1010" s="46" t="s">
        <v>1256</v>
      </c>
    </row>
    <row r="1011" spans="1:12">
      <c r="A1011" s="45">
        <v>927</v>
      </c>
      <c r="B1011" s="46">
        <v>1</v>
      </c>
      <c r="C1011" s="46">
        <v>1</v>
      </c>
      <c r="D1011" s="46">
        <v>33.5</v>
      </c>
      <c r="E1011" s="47" t="str">
        <f>HYPERLINK("http://srs.ebi.ac.uk/srs7bin/cgi-bin/wgetz?-id+m_RJ1KrMXG+-e+%5Bipi-AllText:IPI00479304*%5D","IPI00479304")</f>
        <v>IPI00479304</v>
      </c>
      <c r="F1011" s="47" t="str">
        <f>HYPERLINK("http://apropos.mcw.edu/ipi/IPI00479304","annotation link")</f>
        <v>annotation link</v>
      </c>
      <c r="G1011" s="48" t="s">
        <v>2072</v>
      </c>
      <c r="H1011" s="46" t="s">
        <v>6489</v>
      </c>
      <c r="I1011" s="46" t="s">
        <v>6490</v>
      </c>
      <c r="J1011" s="46" t="s">
        <v>6491</v>
      </c>
      <c r="K1011" s="46" t="s">
        <v>1256</v>
      </c>
      <c r="L1011" s="46" t="s">
        <v>1256</v>
      </c>
    </row>
    <row r="1012" spans="1:12">
      <c r="A1012" s="45" t="s">
        <v>6492</v>
      </c>
      <c r="B1012" s="46">
        <v>1</v>
      </c>
      <c r="C1012" s="46">
        <v>0.99990000000000001</v>
      </c>
      <c r="D1012" s="46">
        <v>43.2</v>
      </c>
      <c r="E1012" s="47" t="str">
        <f>HYPERLINK("http://srs.ebi.ac.uk/srs7bin/cgi-bin/wgetz?-id+m_RJ1KrMXG+-e+%5Bipi-AllText:IPI00305279*%5D","IPI00305279")</f>
        <v>IPI00305279</v>
      </c>
      <c r="F1012" s="47" t="str">
        <f>HYPERLINK("http://apropos.mcw.edu/ipi/IPI00305279","annotation link")</f>
        <v>annotation link</v>
      </c>
      <c r="G1012" s="48" t="s">
        <v>5082</v>
      </c>
      <c r="H1012" s="46" t="s">
        <v>6493</v>
      </c>
      <c r="I1012" s="46" t="s">
        <v>6494</v>
      </c>
      <c r="J1012" s="46" t="s">
        <v>6495</v>
      </c>
      <c r="K1012" s="46" t="s">
        <v>6496</v>
      </c>
      <c r="L1012" s="46" t="s">
        <v>1256</v>
      </c>
    </row>
    <row r="1013" spans="1:12">
      <c r="A1013" s="45" t="s">
        <v>6497</v>
      </c>
      <c r="B1013" s="46">
        <v>1</v>
      </c>
      <c r="C1013" s="46">
        <v>0.99819999999999998</v>
      </c>
      <c r="D1013" s="46">
        <v>49.2</v>
      </c>
      <c r="E1013" s="47" t="str">
        <f>HYPERLINK("http://srs.ebi.ac.uk/srs7bin/cgi-bin/wgetz?-id+m_RJ1KrMXG+-e+%5Bipi-AllText:IPI00384928*%5D","IPI00384928")</f>
        <v>IPI00384928</v>
      </c>
      <c r="F1013" s="47" t="str">
        <f>HYPERLINK("http://apropos.mcw.edu/ipi/IPI00384928","annotation link")</f>
        <v>annotation link</v>
      </c>
      <c r="G1013" s="48" t="s">
        <v>5082</v>
      </c>
      <c r="H1013" s="46" t="s">
        <v>6498</v>
      </c>
      <c r="I1013" s="46" t="s">
        <v>6499</v>
      </c>
      <c r="J1013" s="46" t="s">
        <v>1256</v>
      </c>
      <c r="K1013" s="46" t="s">
        <v>6500</v>
      </c>
      <c r="L1013" s="46" t="s">
        <v>1256</v>
      </c>
    </row>
    <row r="1014" spans="1:12">
      <c r="A1014" s="45">
        <v>929</v>
      </c>
      <c r="B1014" s="46">
        <v>1</v>
      </c>
      <c r="C1014" s="46">
        <v>1</v>
      </c>
      <c r="D1014" s="46">
        <v>18.600000000000001</v>
      </c>
      <c r="E1014" s="47" t="str">
        <f>HYPERLINK("http://srs.ebi.ac.uk/srs7bin/cgi-bin/wgetz?-id+m_RJ1KrMXG+-e+%5Bipi-AllText:IPI00027258*%5D","IPI00027258")</f>
        <v>IPI00027258</v>
      </c>
      <c r="F1014" s="47" t="str">
        <f>HYPERLINK("http://apropos.mcw.edu/ipi/IPI00027258","annotation link")</f>
        <v>annotation link</v>
      </c>
      <c r="G1014" s="48" t="s">
        <v>6019</v>
      </c>
      <c r="H1014" s="46" t="s">
        <v>6501</v>
      </c>
      <c r="I1014" s="46" t="s">
        <v>6502</v>
      </c>
      <c r="J1014" s="46" t="s">
        <v>6503</v>
      </c>
      <c r="K1014" s="46" t="s">
        <v>6504</v>
      </c>
      <c r="L1014" s="46" t="s">
        <v>1256</v>
      </c>
    </row>
    <row r="1015" spans="1:12">
      <c r="A1015" s="45">
        <v>930</v>
      </c>
      <c r="B1015" s="46">
        <v>1</v>
      </c>
      <c r="C1015" s="46">
        <v>1</v>
      </c>
      <c r="D1015" s="46">
        <v>13.2</v>
      </c>
      <c r="E1015" s="47" t="str">
        <f>HYPERLINK("http://srs.ebi.ac.uk/srs7bin/cgi-bin/wgetz?-id+m_RJ1KrMXG+-e+%5Bipi-AllText:IPI00377231*%5D","IPI00377231")</f>
        <v>IPI00377231</v>
      </c>
      <c r="F1015" s="47" t="str">
        <f>HYPERLINK("http://apropos.mcw.edu/ipi/IPI00377231","annotation link")</f>
        <v>annotation link</v>
      </c>
      <c r="G1015" s="48" t="s">
        <v>6505</v>
      </c>
      <c r="H1015" s="46" t="s">
        <v>6506</v>
      </c>
      <c r="I1015" s="46" t="s">
        <v>6507</v>
      </c>
      <c r="J1015" s="46" t="s">
        <v>6508</v>
      </c>
      <c r="K1015" s="46" t="s">
        <v>6509</v>
      </c>
      <c r="L1015" s="46" t="s">
        <v>1256</v>
      </c>
    </row>
    <row r="1016" spans="1:12">
      <c r="A1016" s="45">
        <v>931</v>
      </c>
      <c r="B1016" s="46">
        <v>1</v>
      </c>
      <c r="C1016" s="46">
        <v>1</v>
      </c>
      <c r="D1016" s="46">
        <v>37.200000000000003</v>
      </c>
      <c r="E1016" s="47" t="str">
        <f>HYPERLINK("http://srs.ebi.ac.uk/srs7bin/cgi-bin/wgetz?-id+m_RJ1KrMXG+-e+%5Bipi-AllText:IPI00514217*%5D","IPI00514217")</f>
        <v>IPI00514217</v>
      </c>
      <c r="F1016" s="47" t="str">
        <f>HYPERLINK("http://apropos.mcw.edu/ipi/IPI00514217","annotation link")</f>
        <v>annotation link</v>
      </c>
      <c r="G1016" s="48" t="s">
        <v>5282</v>
      </c>
      <c r="H1016" s="46" t="s">
        <v>6510</v>
      </c>
      <c r="I1016" s="46" t="s">
        <v>6511</v>
      </c>
      <c r="J1016" s="46" t="s">
        <v>6512</v>
      </c>
      <c r="K1016" s="46" t="s">
        <v>6513</v>
      </c>
      <c r="L1016" s="46" t="s">
        <v>1256</v>
      </c>
    </row>
    <row r="1017" spans="1:12">
      <c r="A1017" s="45">
        <v>932</v>
      </c>
      <c r="B1017" s="46">
        <v>1</v>
      </c>
      <c r="C1017" s="46">
        <v>1</v>
      </c>
      <c r="D1017" s="46">
        <v>21.5</v>
      </c>
      <c r="E1017" s="47" t="str">
        <f>HYPERLINK("http://srs.ebi.ac.uk/srs7bin/cgi-bin/wgetz?-id+m_RJ1KrMXG+-e+%5Bipi-AllText:IPI00479154*%5D","IPI00479154")</f>
        <v>IPI00479154</v>
      </c>
      <c r="F1017" s="47" t="str">
        <f>HYPERLINK("http://apropos.mcw.edu/ipi/IPI00479154","annotation link")</f>
        <v>annotation link</v>
      </c>
      <c r="G1017" s="48" t="s">
        <v>6514</v>
      </c>
      <c r="H1017" s="46" t="s">
        <v>6515</v>
      </c>
      <c r="I1017" s="46" t="s">
        <v>6516</v>
      </c>
      <c r="J1017" s="46" t="s">
        <v>6517</v>
      </c>
      <c r="K1017" s="46" t="s">
        <v>6518</v>
      </c>
      <c r="L1017" s="46" t="s">
        <v>6519</v>
      </c>
    </row>
    <row r="1018" spans="1:12">
      <c r="A1018" s="45">
        <v>933</v>
      </c>
      <c r="B1018" s="46">
        <v>1</v>
      </c>
      <c r="C1018" s="46">
        <v>1</v>
      </c>
      <c r="D1018" s="46">
        <v>24.3</v>
      </c>
      <c r="E1018" s="47" t="str">
        <f>HYPERLINK("http://srs.ebi.ac.uk/srs7bin/cgi-bin/wgetz?-id+m_RJ1KrMXG+-e+%5Bipi-AllText:IPI00187164*%5D","IPI00187164")</f>
        <v>IPI00187164</v>
      </c>
      <c r="F1018" s="47" t="str">
        <f>HYPERLINK("http://apropos.mcw.edu/ipi/IPI00187164","annotation link")</f>
        <v>annotation link</v>
      </c>
      <c r="G1018" s="48" t="s">
        <v>6520</v>
      </c>
      <c r="H1018" s="46" t="s">
        <v>6521</v>
      </c>
      <c r="I1018" s="46" t="s">
        <v>6522</v>
      </c>
      <c r="J1018" s="46" t="s">
        <v>6523</v>
      </c>
      <c r="K1018" s="46" t="s">
        <v>1256</v>
      </c>
      <c r="L1018" s="46" t="s">
        <v>1256</v>
      </c>
    </row>
    <row r="1019" spans="1:12">
      <c r="A1019" s="45">
        <v>934</v>
      </c>
      <c r="B1019" s="46">
        <v>1</v>
      </c>
      <c r="C1019" s="46">
        <v>1</v>
      </c>
      <c r="D1019" s="46">
        <v>17.399999999999999</v>
      </c>
      <c r="E1019" s="47" t="str">
        <f>HYPERLINK("http://srs.ebi.ac.uk/srs7bin/cgi-bin/wgetz?-id+m_RJ1KrMXG+-e+%5Bipi-AllText:IPI00021978*%5D","IPI00021978")</f>
        <v>IPI00021978</v>
      </c>
      <c r="F1019" s="47" t="str">
        <f>HYPERLINK("http://apropos.mcw.edu/ipi/IPI00021978","annotation link")</f>
        <v>annotation link</v>
      </c>
      <c r="G1019" s="48" t="s">
        <v>6524</v>
      </c>
      <c r="H1019" s="46" t="s">
        <v>6525</v>
      </c>
      <c r="I1019" s="46" t="s">
        <v>6526</v>
      </c>
      <c r="J1019" s="46" t="s">
        <v>6527</v>
      </c>
      <c r="K1019" s="46" t="s">
        <v>1256</v>
      </c>
      <c r="L1019" s="46" t="s">
        <v>6528</v>
      </c>
    </row>
    <row r="1020" spans="1:12">
      <c r="A1020" s="45">
        <v>935</v>
      </c>
      <c r="B1020" s="46">
        <v>1</v>
      </c>
      <c r="C1020" s="46">
        <v>1</v>
      </c>
      <c r="D1020" s="46">
        <v>14.2</v>
      </c>
      <c r="E1020" s="47" t="str">
        <f>HYPERLINK("http://srs.ebi.ac.uk/srs7bin/cgi-bin/wgetz?-id+m_RJ1KrMXG+-e+%5Bipi-AllText:IPI00872664*%5D","IPI00872664")</f>
        <v>IPI00872664</v>
      </c>
      <c r="F1020" s="47" t="str">
        <f>HYPERLINK("http://apropos.mcw.edu/ipi/IPI00872664","annotation link")</f>
        <v>annotation link</v>
      </c>
      <c r="G1020" s="48" t="s">
        <v>6529</v>
      </c>
      <c r="H1020" s="46" t="s">
        <v>6530</v>
      </c>
      <c r="I1020" s="46" t="s">
        <v>6531</v>
      </c>
      <c r="J1020" s="46" t="s">
        <v>6532</v>
      </c>
      <c r="K1020" s="46" t="s">
        <v>6533</v>
      </c>
      <c r="L1020" s="46" t="s">
        <v>1256</v>
      </c>
    </row>
    <row r="1021" spans="1:12">
      <c r="A1021" s="45">
        <v>936</v>
      </c>
      <c r="B1021" s="46">
        <v>1</v>
      </c>
      <c r="C1021" s="46">
        <v>1</v>
      </c>
      <c r="D1021" s="46">
        <v>7</v>
      </c>
      <c r="E1021" s="47" t="str">
        <f>HYPERLINK("http://srs.ebi.ac.uk/srs7bin/cgi-bin/wgetz?-id+m_RJ1KrMXG+-e+%5Bipi-AllText:IPI00384038*%5D","IPI00384038")</f>
        <v>IPI00384038</v>
      </c>
      <c r="F1021" s="47" t="str">
        <f>HYPERLINK("http://apropos.mcw.edu/ipi/IPI00384038","annotation link")</f>
        <v>annotation link</v>
      </c>
      <c r="G1021" s="48" t="s">
        <v>6534</v>
      </c>
      <c r="H1021" s="46" t="s">
        <v>6535</v>
      </c>
      <c r="I1021" s="46" t="s">
        <v>6536</v>
      </c>
      <c r="J1021" s="46" t="s">
        <v>6537</v>
      </c>
      <c r="K1021" s="46" t="s">
        <v>6538</v>
      </c>
      <c r="L1021" s="46" t="s">
        <v>1256</v>
      </c>
    </row>
    <row r="1022" spans="1:12">
      <c r="A1022" s="45">
        <v>937</v>
      </c>
      <c r="B1022" s="46">
        <v>1</v>
      </c>
      <c r="C1022" s="46">
        <v>1</v>
      </c>
      <c r="D1022" s="46">
        <v>22.1</v>
      </c>
      <c r="E1022" s="47" t="str">
        <f>HYPERLINK("http://srs.ebi.ac.uk/srs7bin/cgi-bin/wgetz?-id+m_RJ1KrMXG+-e+%5Bipi-AllText:IPI00021840*%5D","IPI00021840")</f>
        <v>IPI00021840</v>
      </c>
      <c r="F1022" s="47" t="str">
        <f>HYPERLINK("http://apropos.mcw.edu/ipi/IPI00021840","annotation link")</f>
        <v>annotation link</v>
      </c>
      <c r="G1022" s="48" t="s">
        <v>6539</v>
      </c>
      <c r="H1022" s="46" t="s">
        <v>6540</v>
      </c>
      <c r="I1022" s="46" t="s">
        <v>6541</v>
      </c>
      <c r="J1022" s="46" t="s">
        <v>6542</v>
      </c>
      <c r="K1022" s="46" t="s">
        <v>6543</v>
      </c>
      <c r="L1022" s="46" t="s">
        <v>6544</v>
      </c>
    </row>
    <row r="1023" spans="1:12">
      <c r="A1023" s="45">
        <v>938</v>
      </c>
      <c r="B1023" s="46">
        <v>1</v>
      </c>
      <c r="C1023" s="46">
        <v>1</v>
      </c>
      <c r="D1023" s="46">
        <v>30.7</v>
      </c>
      <c r="E1023" s="47" t="str">
        <f>HYPERLINK("http://srs.ebi.ac.uk/srs7bin/cgi-bin/wgetz?-id+m_RJ1KrMXG+-e+%5Bipi-AllText:IPI00413344*%5D","IPI00413344")</f>
        <v>IPI00413344</v>
      </c>
      <c r="F1023" s="47" t="str">
        <f>HYPERLINK("http://apropos.mcw.edu/ipi/IPI00413344","annotation link")</f>
        <v>annotation link</v>
      </c>
      <c r="G1023" s="48" t="s">
        <v>6545</v>
      </c>
      <c r="H1023" s="46" t="s">
        <v>6546</v>
      </c>
      <c r="I1023" s="46" t="s">
        <v>6547</v>
      </c>
      <c r="J1023" s="46" t="s">
        <v>6548</v>
      </c>
      <c r="K1023" s="46" t="s">
        <v>6549</v>
      </c>
      <c r="L1023" s="46" t="s">
        <v>6550</v>
      </c>
    </row>
    <row r="1024" spans="1:12">
      <c r="A1024" s="45">
        <v>939</v>
      </c>
      <c r="B1024" s="46">
        <v>1</v>
      </c>
      <c r="C1024" s="46">
        <v>1</v>
      </c>
      <c r="D1024" s="46">
        <v>16.399999999999999</v>
      </c>
      <c r="E1024" s="47" t="str">
        <f>HYPERLINK("http://srs.ebi.ac.uk/srs7bin/cgi-bin/wgetz?-id+m_RJ1KrMXG+-e+%5Bipi-AllText:IPI00878431*%5D","IPI00878431")</f>
        <v>IPI00878431</v>
      </c>
      <c r="F1024" s="47" t="str">
        <f>HYPERLINK("http://apropos.mcw.edu/ipi/IPI00878431","annotation link")</f>
        <v>annotation link</v>
      </c>
      <c r="G1024" s="48" t="s">
        <v>1994</v>
      </c>
      <c r="H1024" s="46" t="s">
        <v>6551</v>
      </c>
      <c r="I1024" s="46" t="s">
        <v>6552</v>
      </c>
      <c r="J1024" s="46" t="s">
        <v>6553</v>
      </c>
      <c r="K1024" s="46" t="s">
        <v>6554</v>
      </c>
      <c r="L1024" s="46" t="s">
        <v>1256</v>
      </c>
    </row>
    <row r="1025" spans="1:12">
      <c r="A1025" s="45">
        <v>940</v>
      </c>
      <c r="B1025" s="46">
        <v>1</v>
      </c>
      <c r="C1025" s="46">
        <v>1</v>
      </c>
      <c r="D1025" s="46">
        <v>7.2</v>
      </c>
      <c r="E1025" s="47" t="str">
        <f>HYPERLINK("http://srs.ebi.ac.uk/srs7bin/cgi-bin/wgetz?-id+m_RJ1KrMXG+-e+%5Bipi-AllText:IPI00163496*%5D","IPI00163496")</f>
        <v>IPI00163496</v>
      </c>
      <c r="F1025" s="47" t="str">
        <f>HYPERLINK("http://apropos.mcw.edu/ipi/IPI00163496","annotation link")</f>
        <v>annotation link</v>
      </c>
      <c r="G1025" s="48" t="s">
        <v>6555</v>
      </c>
      <c r="H1025" s="46" t="s">
        <v>6556</v>
      </c>
      <c r="I1025" s="46" t="s">
        <v>6557</v>
      </c>
      <c r="J1025" s="46" t="s">
        <v>6558</v>
      </c>
      <c r="K1025" s="46" t="s">
        <v>1256</v>
      </c>
      <c r="L1025" s="46" t="s">
        <v>1256</v>
      </c>
    </row>
    <row r="1026" spans="1:12">
      <c r="A1026" s="45">
        <v>941</v>
      </c>
      <c r="B1026" s="46">
        <v>1</v>
      </c>
      <c r="C1026" s="46">
        <v>1</v>
      </c>
      <c r="D1026" s="46">
        <v>25.8</v>
      </c>
      <c r="E1026" s="47" t="str">
        <f>HYPERLINK("http://srs.ebi.ac.uk/srs7bin/cgi-bin/wgetz?-id+m_RJ1KrMXG+-e+%5Bipi-AllText:IPI00790064*%5D","IPI00790064")</f>
        <v>IPI00790064</v>
      </c>
      <c r="F1026" s="47" t="str">
        <f>HYPERLINK("http://apropos.mcw.edu/ipi/IPI00790064","annotation link")</f>
        <v>annotation link</v>
      </c>
      <c r="G1026" s="48" t="s">
        <v>6559</v>
      </c>
      <c r="H1026" s="46" t="s">
        <v>6560</v>
      </c>
      <c r="I1026" s="46" t="s">
        <v>6561</v>
      </c>
      <c r="J1026" s="46" t="s">
        <v>1256</v>
      </c>
      <c r="K1026" s="46" t="s">
        <v>1256</v>
      </c>
      <c r="L1026" s="46" t="s">
        <v>1256</v>
      </c>
    </row>
    <row r="1027" spans="1:12">
      <c r="A1027" s="45">
        <v>942</v>
      </c>
      <c r="B1027" s="46">
        <v>1</v>
      </c>
      <c r="C1027" s="46">
        <v>1</v>
      </c>
      <c r="D1027" s="46">
        <v>10</v>
      </c>
      <c r="E1027" s="47" t="str">
        <f>HYPERLINK("http://srs.ebi.ac.uk/srs7bin/cgi-bin/wgetz?-id+m_RJ1KrMXG+-e+%5Bipi-AllText:IPI00644231*%5D","IPI00644231")</f>
        <v>IPI00644231</v>
      </c>
      <c r="F1027" s="47" t="str">
        <f>HYPERLINK("http://apropos.mcw.edu/ipi/IPI00644231","annotation link")</f>
        <v>annotation link</v>
      </c>
      <c r="G1027" s="48" t="s">
        <v>6562</v>
      </c>
      <c r="H1027" s="46" t="s">
        <v>6563</v>
      </c>
      <c r="I1027" s="46" t="s">
        <v>6564</v>
      </c>
      <c r="J1027" s="46" t="s">
        <v>6565</v>
      </c>
      <c r="K1027" s="46" t="s">
        <v>6566</v>
      </c>
      <c r="L1027" s="46" t="s">
        <v>1256</v>
      </c>
    </row>
    <row r="1028" spans="1:12">
      <c r="A1028" s="45">
        <v>943</v>
      </c>
      <c r="B1028" s="46">
        <v>1</v>
      </c>
      <c r="C1028" s="46">
        <v>1</v>
      </c>
      <c r="D1028" s="46">
        <v>13.6</v>
      </c>
      <c r="E1028" s="47" t="str">
        <f>HYPERLINK("http://srs.ebi.ac.uk/srs7bin/cgi-bin/wgetz?-id+m_RJ1KrMXG+-e+%5Bipi-AllText:IPI00001952*%5D","IPI00001952")</f>
        <v>IPI00001952</v>
      </c>
      <c r="F1028" s="47" t="str">
        <f>HYPERLINK("http://apropos.mcw.edu/ipi/IPI00001952","annotation link")</f>
        <v>annotation link</v>
      </c>
      <c r="G1028" s="48" t="s">
        <v>6567</v>
      </c>
      <c r="H1028" s="46" t="s">
        <v>6568</v>
      </c>
      <c r="I1028" s="46" t="s">
        <v>6569</v>
      </c>
      <c r="J1028" s="46" t="s">
        <v>6570</v>
      </c>
      <c r="K1028" s="46" t="s">
        <v>6571</v>
      </c>
      <c r="L1028" s="46" t="s">
        <v>6572</v>
      </c>
    </row>
    <row r="1029" spans="1:12">
      <c r="A1029" s="45">
        <v>944</v>
      </c>
      <c r="B1029" s="46">
        <v>1</v>
      </c>
      <c r="C1029" s="46">
        <v>1</v>
      </c>
      <c r="D1029" s="46">
        <v>9.6999999999999993</v>
      </c>
      <c r="E1029" s="47" t="str">
        <f>HYPERLINK("http://srs.ebi.ac.uk/srs7bin/cgi-bin/wgetz?-id+m_RJ1KrMXG+-e+%5Bipi-AllText:IPI00052885*%5D","IPI00052885")</f>
        <v>IPI00052885</v>
      </c>
      <c r="F1029" s="47" t="str">
        <f>HYPERLINK("http://apropos.mcw.edu/ipi/IPI00052885","annotation link")</f>
        <v>annotation link</v>
      </c>
      <c r="G1029" s="48" t="s">
        <v>6573</v>
      </c>
      <c r="H1029" s="46" t="s">
        <v>6574</v>
      </c>
      <c r="I1029" s="46" t="s">
        <v>6575</v>
      </c>
      <c r="J1029" s="46" t="s">
        <v>6576</v>
      </c>
      <c r="K1029" s="46" t="s">
        <v>6577</v>
      </c>
      <c r="L1029" s="46" t="s">
        <v>6578</v>
      </c>
    </row>
    <row r="1030" spans="1:12">
      <c r="A1030" s="45">
        <v>945</v>
      </c>
      <c r="B1030" s="46">
        <v>1</v>
      </c>
      <c r="C1030" s="46">
        <v>1</v>
      </c>
      <c r="D1030" s="46">
        <v>5.7</v>
      </c>
      <c r="E1030" s="47" t="str">
        <f>HYPERLINK("http://srs.ebi.ac.uk/srs7bin/cgi-bin/wgetz?-id+m_RJ1KrMXG+-e+%5Bipi-AllText:IPI00718985*%5D","IPI00718985")</f>
        <v>IPI00718985</v>
      </c>
      <c r="F1030" s="47" t="str">
        <f>HYPERLINK("http://apropos.mcw.edu/ipi/IPI00718985","annotation link")</f>
        <v>annotation link</v>
      </c>
      <c r="G1030" s="48" t="s">
        <v>6579</v>
      </c>
      <c r="H1030" s="46" t="s">
        <v>6580</v>
      </c>
      <c r="I1030" s="46" t="s">
        <v>6581</v>
      </c>
      <c r="J1030" s="46" t="s">
        <v>6582</v>
      </c>
      <c r="K1030" s="46" t="s">
        <v>6583</v>
      </c>
      <c r="L1030" s="46" t="s">
        <v>1256</v>
      </c>
    </row>
    <row r="1031" spans="1:12">
      <c r="A1031" s="45">
        <v>946</v>
      </c>
      <c r="B1031" s="46">
        <v>1</v>
      </c>
      <c r="C1031" s="46">
        <v>1</v>
      </c>
      <c r="D1031" s="46">
        <v>4</v>
      </c>
      <c r="E1031" s="47" t="str">
        <f>HYPERLINK("http://srs.ebi.ac.uk/srs7bin/cgi-bin/wgetz?-id+m_RJ1KrMXG+-e+%5Bipi-AllText:IPI00018274*%5D","IPI00018274")</f>
        <v>IPI00018274</v>
      </c>
      <c r="F1031" s="47" t="str">
        <f>HYPERLINK("http://apropos.mcw.edu/ipi/IPI00018274","annotation link")</f>
        <v>annotation link</v>
      </c>
      <c r="G1031" s="48" t="s">
        <v>6584</v>
      </c>
      <c r="H1031" s="46" t="s">
        <v>6585</v>
      </c>
      <c r="I1031" s="46" t="s">
        <v>6586</v>
      </c>
      <c r="J1031" s="46" t="s">
        <v>6587</v>
      </c>
      <c r="K1031" s="46" t="s">
        <v>6588</v>
      </c>
      <c r="L1031" s="46" t="s">
        <v>1256</v>
      </c>
    </row>
    <row r="1032" spans="1:12">
      <c r="A1032" s="45">
        <v>947</v>
      </c>
      <c r="B1032" s="46">
        <v>1</v>
      </c>
      <c r="C1032" s="46">
        <v>1</v>
      </c>
      <c r="D1032" s="46">
        <v>17.3</v>
      </c>
      <c r="E1032" s="47" t="str">
        <f>HYPERLINK("http://srs.ebi.ac.uk/srs7bin/cgi-bin/wgetz?-id+m_RJ1KrMXG+-e+%5Bipi-AllText:IPI00219383*%5D","IPI00219383")</f>
        <v>IPI00219383</v>
      </c>
      <c r="F1032" s="47" t="str">
        <f>HYPERLINK("http://apropos.mcw.edu/ipi/IPI00219383","annotation link")</f>
        <v>annotation link</v>
      </c>
      <c r="G1032" s="48" t="s">
        <v>6589</v>
      </c>
      <c r="H1032" s="46" t="s">
        <v>1392</v>
      </c>
      <c r="I1032" s="46" t="s">
        <v>6590</v>
      </c>
      <c r="J1032" s="46" t="s">
        <v>6591</v>
      </c>
      <c r="K1032" s="46" t="s">
        <v>6592</v>
      </c>
      <c r="L1032" s="46" t="s">
        <v>6593</v>
      </c>
    </row>
    <row r="1033" spans="1:12">
      <c r="A1033" s="45">
        <v>948</v>
      </c>
      <c r="B1033" s="46">
        <v>1</v>
      </c>
      <c r="C1033" s="46">
        <v>1</v>
      </c>
      <c r="D1033" s="46">
        <v>17.7</v>
      </c>
      <c r="E1033" s="47" t="str">
        <f>HYPERLINK("http://srs.ebi.ac.uk/srs7bin/cgi-bin/wgetz?-id+m_RJ1KrMXG+-e+%5Bipi-AllText:IPI00152898*%5D","IPI00152898")</f>
        <v>IPI00152898</v>
      </c>
      <c r="F1033" s="47" t="str">
        <f>HYPERLINK("http://apropos.mcw.edu/ipi/IPI00152898","annotation link")</f>
        <v>annotation link</v>
      </c>
      <c r="G1033" s="48" t="s">
        <v>6594</v>
      </c>
      <c r="H1033" s="46" t="s">
        <v>6595</v>
      </c>
      <c r="I1033" s="46" t="s">
        <v>6596</v>
      </c>
      <c r="J1033" s="46" t="s">
        <v>6597</v>
      </c>
      <c r="K1033" s="46" t="s">
        <v>1256</v>
      </c>
      <c r="L1033" s="46" t="s">
        <v>1256</v>
      </c>
    </row>
    <row r="1034" spans="1:12">
      <c r="A1034" s="45">
        <v>949</v>
      </c>
      <c r="B1034" s="46">
        <v>1</v>
      </c>
      <c r="C1034" s="46">
        <v>1</v>
      </c>
      <c r="D1034" s="46">
        <v>20.6</v>
      </c>
      <c r="E1034" s="47" t="str">
        <f>HYPERLINK("http://srs.ebi.ac.uk/srs7bin/cgi-bin/wgetz?-id+m_RJ1KrMXG+-e+%5Bipi-AllText:IPI00827636*%5D","IPI00827636")</f>
        <v>IPI00827636</v>
      </c>
      <c r="F1034" s="47" t="str">
        <f>HYPERLINK("http://apropos.mcw.edu/ipi/IPI00827636","annotation link")</f>
        <v>annotation link</v>
      </c>
      <c r="G1034" s="48" t="s">
        <v>6598</v>
      </c>
      <c r="H1034" s="46" t="s">
        <v>6599</v>
      </c>
      <c r="I1034" s="46" t="s">
        <v>6600</v>
      </c>
      <c r="J1034" s="46" t="s">
        <v>6601</v>
      </c>
      <c r="K1034" s="46" t="s">
        <v>1256</v>
      </c>
      <c r="L1034" s="46" t="s">
        <v>1256</v>
      </c>
    </row>
    <row r="1035" spans="1:12">
      <c r="A1035" s="45">
        <v>950</v>
      </c>
      <c r="B1035" s="46">
        <v>1</v>
      </c>
      <c r="C1035" s="46">
        <v>1</v>
      </c>
      <c r="D1035" s="46">
        <v>13.6</v>
      </c>
      <c r="E1035" s="47" t="str">
        <f>HYPERLINK("http://srs.ebi.ac.uk/srs7bin/cgi-bin/wgetz?-id+m_RJ1KrMXG+-e+%5Bipi-AllText:IPI00014398*%5D","IPI00014398")</f>
        <v>IPI00014398</v>
      </c>
      <c r="F1035" s="47" t="str">
        <f>HYPERLINK("http://apropos.mcw.edu/ipi/IPI00014398","annotation link")</f>
        <v>annotation link</v>
      </c>
      <c r="G1035" s="48" t="s">
        <v>6602</v>
      </c>
      <c r="H1035" s="46" t="s">
        <v>6603</v>
      </c>
      <c r="I1035" s="46" t="s">
        <v>6604</v>
      </c>
      <c r="J1035" s="46" t="s">
        <v>6605</v>
      </c>
      <c r="K1035" s="46" t="s">
        <v>6606</v>
      </c>
      <c r="L1035" s="46" t="s">
        <v>1256</v>
      </c>
    </row>
    <row r="1036" spans="1:12">
      <c r="A1036" s="45">
        <v>951</v>
      </c>
      <c r="B1036" s="46">
        <v>1</v>
      </c>
      <c r="C1036" s="46">
        <v>1</v>
      </c>
      <c r="D1036" s="46">
        <v>14.1</v>
      </c>
      <c r="E1036" s="47" t="str">
        <f>HYPERLINK("http://srs.ebi.ac.uk/srs7bin/cgi-bin/wgetz?-id+m_RJ1KrMXG+-e+%5Bipi-AllText:IPI00332097*%5D","IPI00332097")</f>
        <v>IPI00332097</v>
      </c>
      <c r="F1036" s="47" t="str">
        <f>HYPERLINK("http://apropos.mcw.edu/ipi/IPI00332097","annotation link")</f>
        <v>annotation link</v>
      </c>
      <c r="G1036" s="48" t="s">
        <v>6607</v>
      </c>
      <c r="H1036" s="46" t="s">
        <v>6608</v>
      </c>
      <c r="I1036" s="46" t="s">
        <v>6609</v>
      </c>
      <c r="J1036" s="46" t="s">
        <v>1256</v>
      </c>
      <c r="K1036" s="46" t="s">
        <v>1256</v>
      </c>
      <c r="L1036" s="46" t="s">
        <v>1256</v>
      </c>
    </row>
    <row r="1037" spans="1:12">
      <c r="A1037" s="45">
        <v>952</v>
      </c>
      <c r="B1037" s="46">
        <v>1</v>
      </c>
      <c r="C1037" s="46">
        <v>1</v>
      </c>
      <c r="D1037" s="46">
        <v>5.9</v>
      </c>
      <c r="E1037" s="47" t="str">
        <f>HYPERLINK("http://srs.ebi.ac.uk/srs7bin/cgi-bin/wgetz?-id+m_RJ1KrMXG+-e+%5Bipi-AllText:IPI00853174*%5D","IPI00853174")</f>
        <v>IPI00853174</v>
      </c>
      <c r="F1037" s="47" t="str">
        <f>HYPERLINK("http://apropos.mcw.edu/ipi/IPI00853174","annotation link")</f>
        <v>annotation link</v>
      </c>
      <c r="G1037" s="48" t="s">
        <v>6610</v>
      </c>
      <c r="H1037" s="46" t="s">
        <v>6611</v>
      </c>
      <c r="I1037" s="46" t="s">
        <v>6612</v>
      </c>
      <c r="J1037" s="46" t="s">
        <v>6613</v>
      </c>
      <c r="K1037" s="46" t="s">
        <v>6614</v>
      </c>
      <c r="L1037" s="46" t="s">
        <v>6615</v>
      </c>
    </row>
    <row r="1038" spans="1:12">
      <c r="A1038" s="45">
        <v>953</v>
      </c>
      <c r="B1038" s="46">
        <v>1</v>
      </c>
      <c r="C1038" s="46">
        <v>1</v>
      </c>
      <c r="D1038" s="46">
        <v>3.6</v>
      </c>
      <c r="E1038" s="47" t="str">
        <f>HYPERLINK("http://srs.ebi.ac.uk/srs7bin/cgi-bin/wgetz?-id+m_RJ1KrMXG+-e+%5Bipi-AllText:IPI00396310*%5D","IPI00396310")</f>
        <v>IPI00396310</v>
      </c>
      <c r="F1038" s="47" t="str">
        <f>HYPERLINK("http://apropos.mcw.edu/ipi/IPI00396310","annotation link")</f>
        <v>annotation link</v>
      </c>
      <c r="G1038" s="48" t="s">
        <v>6616</v>
      </c>
      <c r="H1038" s="46" t="s">
        <v>6617</v>
      </c>
      <c r="I1038" s="46" t="s">
        <v>6618</v>
      </c>
      <c r="J1038" s="46" t="s">
        <v>6619</v>
      </c>
      <c r="K1038" s="46" t="s">
        <v>6620</v>
      </c>
      <c r="L1038" s="46" t="s">
        <v>6621</v>
      </c>
    </row>
    <row r="1039" spans="1:12">
      <c r="A1039" s="45">
        <v>954</v>
      </c>
      <c r="B1039" s="46">
        <v>1</v>
      </c>
      <c r="C1039" s="46">
        <v>1</v>
      </c>
      <c r="D1039" s="46">
        <v>8.1999999999999993</v>
      </c>
      <c r="E1039" s="47" t="str">
        <f>HYPERLINK("http://srs.ebi.ac.uk/srs7bin/cgi-bin/wgetz?-id+m_RJ1KrMXG+-e+%5Bipi-AllText:IPI00014456*%5D","IPI00014456")</f>
        <v>IPI00014456</v>
      </c>
      <c r="F1039" s="47" t="str">
        <f>HYPERLINK("http://apropos.mcw.edu/ipi/IPI00014456","annotation link")</f>
        <v>annotation link</v>
      </c>
      <c r="G1039" s="48" t="s">
        <v>6622</v>
      </c>
      <c r="H1039" s="46" t="s">
        <v>6623</v>
      </c>
      <c r="I1039" s="46" t="s">
        <v>6624</v>
      </c>
      <c r="J1039" s="46" t="s">
        <v>6625</v>
      </c>
      <c r="K1039" s="46" t="s">
        <v>6626</v>
      </c>
      <c r="L1039" s="46" t="s">
        <v>1256</v>
      </c>
    </row>
    <row r="1040" spans="1:12">
      <c r="A1040" s="45">
        <v>955</v>
      </c>
      <c r="B1040" s="46">
        <v>1</v>
      </c>
      <c r="C1040" s="46">
        <v>1</v>
      </c>
      <c r="D1040" s="46">
        <v>13.6</v>
      </c>
      <c r="E1040" s="47" t="str">
        <f>HYPERLINK("http://srs.ebi.ac.uk/srs7bin/cgi-bin/wgetz?-id+m_RJ1KrMXG+-e+%5Bipi-AllText:IPI00847432*%5D","IPI00847432")</f>
        <v>IPI00847432</v>
      </c>
      <c r="F1040" s="47" t="str">
        <f>HYPERLINK("http://apropos.mcw.edu/ipi/IPI00847432","annotation link")</f>
        <v>annotation link</v>
      </c>
      <c r="G1040" s="48" t="s">
        <v>6627</v>
      </c>
      <c r="H1040" s="46" t="s">
        <v>6628</v>
      </c>
      <c r="I1040" s="46" t="s">
        <v>6629</v>
      </c>
      <c r="J1040" s="46" t="s">
        <v>6630</v>
      </c>
      <c r="K1040" s="46" t="s">
        <v>1256</v>
      </c>
      <c r="L1040" s="46" t="s">
        <v>1256</v>
      </c>
    </row>
    <row r="1041" spans="1:12">
      <c r="A1041" s="45">
        <v>956</v>
      </c>
      <c r="B1041" s="46">
        <v>1</v>
      </c>
      <c r="C1041" s="46">
        <v>1</v>
      </c>
      <c r="D1041" s="46">
        <v>19.5</v>
      </c>
      <c r="E1041" s="47" t="str">
        <f>HYPERLINK("http://srs.ebi.ac.uk/srs7bin/cgi-bin/wgetz?-id+m_RJ1KrMXG+-e+%5Bipi-AllText:IPI00425409*%5D","IPI00425409")</f>
        <v>IPI00425409</v>
      </c>
      <c r="F1041" s="47" t="str">
        <f>HYPERLINK("http://apropos.mcw.edu/ipi/IPI00425409","annotation link")</f>
        <v>annotation link</v>
      </c>
      <c r="G1041" s="48" t="s">
        <v>5575</v>
      </c>
      <c r="H1041" s="46" t="s">
        <v>6631</v>
      </c>
      <c r="I1041" s="46" t="s">
        <v>6632</v>
      </c>
      <c r="J1041" s="46" t="s">
        <v>6633</v>
      </c>
      <c r="K1041" s="46" t="s">
        <v>6634</v>
      </c>
      <c r="L1041" s="46" t="s">
        <v>1256</v>
      </c>
    </row>
    <row r="1042" spans="1:12">
      <c r="A1042" s="45">
        <v>957</v>
      </c>
      <c r="B1042" s="46">
        <v>1</v>
      </c>
      <c r="C1042" s="46">
        <v>1</v>
      </c>
      <c r="D1042" s="46">
        <v>13.1</v>
      </c>
      <c r="E1042" s="47" t="str">
        <f>HYPERLINK("http://srs.ebi.ac.uk/srs7bin/cgi-bin/wgetz?-id+m_RJ1KrMXG+-e+%5Bipi-AllText:IPI00647950*%5D","IPI00647950")</f>
        <v>IPI00647950</v>
      </c>
      <c r="F1042" s="47" t="str">
        <f>HYPERLINK("http://apropos.mcw.edu/ipi/IPI00647950","annotation link")</f>
        <v>annotation link</v>
      </c>
      <c r="G1042" s="48" t="s">
        <v>6635</v>
      </c>
      <c r="H1042" s="46" t="s">
        <v>6636</v>
      </c>
      <c r="I1042" s="46" t="s">
        <v>6637</v>
      </c>
      <c r="J1042" s="46" t="s">
        <v>6638</v>
      </c>
      <c r="K1042" s="46" t="s">
        <v>6639</v>
      </c>
      <c r="L1042" s="46" t="s">
        <v>1256</v>
      </c>
    </row>
    <row r="1043" spans="1:12">
      <c r="A1043" s="45">
        <v>958</v>
      </c>
      <c r="B1043" s="46">
        <v>1</v>
      </c>
      <c r="C1043" s="46">
        <v>1</v>
      </c>
      <c r="D1043" s="46">
        <v>3.8</v>
      </c>
      <c r="E1043" s="47" t="str">
        <f>HYPERLINK("http://srs.ebi.ac.uk/srs7bin/cgi-bin/wgetz?-id+m_RJ1KrMXG+-e+%5Bipi-AllText:IPI00328195*%5D","IPI00328195")</f>
        <v>IPI00328195</v>
      </c>
      <c r="F1043" s="47" t="str">
        <f>HYPERLINK("http://apropos.mcw.edu/ipi/IPI00328195","annotation link")</f>
        <v>annotation link</v>
      </c>
      <c r="G1043" s="48" t="s">
        <v>6640</v>
      </c>
      <c r="H1043" s="46" t="s">
        <v>6641</v>
      </c>
      <c r="I1043" s="46" t="s">
        <v>6642</v>
      </c>
      <c r="J1043" s="46" t="s">
        <v>6643</v>
      </c>
      <c r="K1043" s="46" t="s">
        <v>6644</v>
      </c>
      <c r="L1043" s="46" t="s">
        <v>1256</v>
      </c>
    </row>
    <row r="1044" spans="1:12">
      <c r="A1044" s="45">
        <v>959</v>
      </c>
      <c r="B1044" s="46">
        <v>1</v>
      </c>
      <c r="C1044" s="46">
        <v>1</v>
      </c>
      <c r="D1044" s="46">
        <v>8</v>
      </c>
      <c r="E1044" s="47" t="str">
        <f>HYPERLINK("http://srs.ebi.ac.uk/srs7bin/cgi-bin/wgetz?-id+m_RJ1KrMXG+-e+%5Bipi-AllText:IPI00186429*%5D","IPI00186429")</f>
        <v>IPI00186429</v>
      </c>
      <c r="F1044" s="47" t="str">
        <f>HYPERLINK("http://apropos.mcw.edu/ipi/IPI00186429","annotation link")</f>
        <v>annotation link</v>
      </c>
      <c r="G1044" s="48" t="s">
        <v>6645</v>
      </c>
      <c r="H1044" s="46" t="s">
        <v>6646</v>
      </c>
      <c r="I1044" s="46" t="s">
        <v>6647</v>
      </c>
      <c r="J1044" s="46" t="s">
        <v>6648</v>
      </c>
      <c r="K1044" s="46" t="s">
        <v>1256</v>
      </c>
      <c r="L1044" s="46" t="s">
        <v>1256</v>
      </c>
    </row>
    <row r="1045" spans="1:12">
      <c r="A1045" s="45">
        <v>960</v>
      </c>
      <c r="B1045" s="46">
        <v>1</v>
      </c>
      <c r="C1045" s="46">
        <v>1</v>
      </c>
      <c r="D1045" s="46">
        <v>4.9000000000000004</v>
      </c>
      <c r="E1045" s="47" t="str">
        <f>HYPERLINK("http://srs.ebi.ac.uk/srs7bin/cgi-bin/wgetz?-id+m_RJ1KrMXG+-e+%5Bipi-AllText:IPI00023605*%5D","IPI00023605")</f>
        <v>IPI00023605</v>
      </c>
      <c r="F1045" s="47" t="str">
        <f>HYPERLINK("http://apropos.mcw.edu/ipi/IPI00023605","annotation link")</f>
        <v>annotation link</v>
      </c>
      <c r="G1045" s="48" t="s">
        <v>6649</v>
      </c>
      <c r="H1045" s="46" t="s">
        <v>6650</v>
      </c>
      <c r="I1045" s="46" t="s">
        <v>6651</v>
      </c>
      <c r="J1045" s="46" t="s">
        <v>6652</v>
      </c>
      <c r="K1045" s="46" t="s">
        <v>6653</v>
      </c>
      <c r="L1045" s="46" t="s">
        <v>1256</v>
      </c>
    </row>
    <row r="1046" spans="1:12">
      <c r="A1046" s="45">
        <v>961</v>
      </c>
      <c r="B1046" s="46">
        <v>1</v>
      </c>
      <c r="C1046" s="46">
        <v>1</v>
      </c>
      <c r="D1046" s="46">
        <v>9.1999999999999993</v>
      </c>
      <c r="E1046" s="47" t="str">
        <f>HYPERLINK("http://srs.ebi.ac.uk/srs7bin/cgi-bin/wgetz?-id+m_RJ1KrMXG+-e+%5Bipi-AllText:IPI00878524*%5D","IPI00878524")</f>
        <v>IPI00878524</v>
      </c>
      <c r="F1046" s="47" t="str">
        <f>HYPERLINK("http://apropos.mcw.edu/ipi/IPI00878524","annotation link")</f>
        <v>annotation link</v>
      </c>
      <c r="G1046" s="48" t="s">
        <v>6654</v>
      </c>
      <c r="H1046" s="46" t="s">
        <v>5198</v>
      </c>
      <c r="I1046" s="46" t="s">
        <v>6655</v>
      </c>
      <c r="J1046" s="46" t="s">
        <v>6656</v>
      </c>
      <c r="K1046" s="46" t="s">
        <v>6657</v>
      </c>
      <c r="L1046" s="46" t="s">
        <v>6658</v>
      </c>
    </row>
    <row r="1047" spans="1:12">
      <c r="A1047" s="45">
        <v>962</v>
      </c>
      <c r="B1047" s="46">
        <v>1</v>
      </c>
      <c r="C1047" s="46">
        <v>1</v>
      </c>
      <c r="D1047" s="46">
        <v>27.6</v>
      </c>
      <c r="E1047" s="47" t="str">
        <f>HYPERLINK("http://srs.ebi.ac.uk/srs7bin/cgi-bin/wgetz?-id+m_RJ1KrMXG+-e+%5Bipi-AllText:IPI00890767*%5D","IPI00890767")</f>
        <v>IPI00890767</v>
      </c>
      <c r="F1047" s="47" t="str">
        <f>HYPERLINK("http://apropos.mcw.edu/ipi/IPI00890767","annotation link")</f>
        <v>annotation link</v>
      </c>
      <c r="G1047" s="48" t="s">
        <v>1994</v>
      </c>
      <c r="H1047" s="46" t="s">
        <v>6659</v>
      </c>
      <c r="I1047" s="46" t="s">
        <v>6660</v>
      </c>
      <c r="J1047" s="46" t="s">
        <v>1256</v>
      </c>
      <c r="K1047" s="46" t="s">
        <v>6661</v>
      </c>
      <c r="L1047" s="46" t="s">
        <v>1256</v>
      </c>
    </row>
    <row r="1048" spans="1:12">
      <c r="A1048" s="45">
        <v>963</v>
      </c>
      <c r="B1048" s="46">
        <v>1</v>
      </c>
      <c r="C1048" s="46">
        <v>1</v>
      </c>
      <c r="D1048" s="46">
        <v>12</v>
      </c>
      <c r="E1048" s="47" t="str">
        <f>HYPERLINK("http://srs.ebi.ac.uk/srs7bin/cgi-bin/wgetz?-id+m_RJ1KrMXG+-e+%5Bipi-AllText:IPI00166928*%5D","IPI00166928")</f>
        <v>IPI00166928</v>
      </c>
      <c r="F1048" s="47" t="str">
        <f>HYPERLINK("http://apropos.mcw.edu/ipi/IPI00166928","annotation link")</f>
        <v>annotation link</v>
      </c>
      <c r="G1048" s="48" t="s">
        <v>6662</v>
      </c>
      <c r="H1048" s="46" t="s">
        <v>6663</v>
      </c>
      <c r="I1048" s="46" t="s">
        <v>6664</v>
      </c>
      <c r="J1048" s="46" t="s">
        <v>6665</v>
      </c>
      <c r="K1048" s="46" t="s">
        <v>1256</v>
      </c>
      <c r="L1048" s="46" t="s">
        <v>1256</v>
      </c>
    </row>
    <row r="1049" spans="1:12">
      <c r="A1049" s="45">
        <v>964</v>
      </c>
      <c r="B1049" s="46">
        <v>1</v>
      </c>
      <c r="C1049" s="46">
        <v>1</v>
      </c>
      <c r="D1049" s="46">
        <v>14.3</v>
      </c>
      <c r="E1049" s="47" t="str">
        <f>HYPERLINK("http://srs.ebi.ac.uk/srs7bin/cgi-bin/wgetz?-id+m_RJ1KrMXG+-e+%5Bipi-AllText:IPI00409635*%5D","IPI00409635")</f>
        <v>IPI00409635</v>
      </c>
      <c r="F1049" s="47" t="str">
        <f>HYPERLINK("http://apropos.mcw.edu/ipi/IPI00409635","annotation link")</f>
        <v>annotation link</v>
      </c>
      <c r="G1049" s="48" t="s">
        <v>6666</v>
      </c>
      <c r="H1049" s="46" t="s">
        <v>6667</v>
      </c>
      <c r="I1049" s="46" t="s">
        <v>6668</v>
      </c>
      <c r="J1049" s="46" t="s">
        <v>6669</v>
      </c>
      <c r="K1049" s="46" t="s">
        <v>6670</v>
      </c>
      <c r="L1049" s="46" t="s">
        <v>1256</v>
      </c>
    </row>
    <row r="1050" spans="1:12">
      <c r="A1050" s="45">
        <v>965</v>
      </c>
      <c r="B1050" s="46">
        <v>1</v>
      </c>
      <c r="C1050" s="46">
        <v>1</v>
      </c>
      <c r="D1050" s="46">
        <v>9</v>
      </c>
      <c r="E1050" s="47" t="str">
        <f>HYPERLINK("http://srs.ebi.ac.uk/srs7bin/cgi-bin/wgetz?-id+m_RJ1KrMXG+-e+%5Bipi-AllText:IPI00016676*%5D","IPI00016676")</f>
        <v>IPI00016676</v>
      </c>
      <c r="F1050" s="47" t="str">
        <f>HYPERLINK("http://apropos.mcw.edu/ipi/IPI00016676","annotation link")</f>
        <v>annotation link</v>
      </c>
      <c r="G1050" s="48" t="s">
        <v>6671</v>
      </c>
      <c r="H1050" s="46" t="s">
        <v>6672</v>
      </c>
      <c r="I1050" s="46" t="s">
        <v>6673</v>
      </c>
      <c r="J1050" s="46" t="s">
        <v>6674</v>
      </c>
      <c r="K1050" s="46" t="s">
        <v>1256</v>
      </c>
      <c r="L1050" s="46" t="s">
        <v>6675</v>
      </c>
    </row>
    <row r="1051" spans="1:12">
      <c r="A1051" s="45">
        <v>966</v>
      </c>
      <c r="B1051" s="46">
        <v>1</v>
      </c>
      <c r="C1051" s="46">
        <v>1</v>
      </c>
      <c r="D1051" s="46">
        <v>16.100000000000001</v>
      </c>
      <c r="E1051" s="47" t="str">
        <f>HYPERLINK("http://srs.ebi.ac.uk/srs7bin/cgi-bin/wgetz?-id+m_RJ1KrMXG+-e+%5Bipi-AllText:IPI00023095*%5D","IPI00023095")</f>
        <v>IPI00023095</v>
      </c>
      <c r="F1051" s="47" t="str">
        <f>HYPERLINK("http://apropos.mcw.edu/ipi/IPI00023095","annotation link")</f>
        <v>annotation link</v>
      </c>
      <c r="G1051" s="48" t="s">
        <v>6676</v>
      </c>
      <c r="H1051" s="46" t="s">
        <v>6677</v>
      </c>
      <c r="I1051" s="46" t="s">
        <v>6678</v>
      </c>
      <c r="J1051" s="46" t="s">
        <v>6679</v>
      </c>
      <c r="K1051" s="46" t="s">
        <v>6680</v>
      </c>
      <c r="L1051" s="46" t="s">
        <v>6681</v>
      </c>
    </row>
    <row r="1052" spans="1:12">
      <c r="A1052" s="45">
        <v>967</v>
      </c>
      <c r="B1052" s="46">
        <v>1</v>
      </c>
      <c r="C1052" s="46">
        <v>1</v>
      </c>
      <c r="D1052" s="46">
        <v>9</v>
      </c>
      <c r="E1052" s="47" t="str">
        <f>HYPERLINK("http://srs.ebi.ac.uk/srs7bin/cgi-bin/wgetz?-id+m_RJ1KrMXG+-e+%5Bipi-AllText:IPI00015891*%5D","IPI00015891")</f>
        <v>IPI00015891</v>
      </c>
      <c r="F1052" s="47" t="str">
        <f>HYPERLINK("http://apropos.mcw.edu/ipi/IPI00015891","annotation link")</f>
        <v>annotation link</v>
      </c>
      <c r="G1052" s="48" t="s">
        <v>6682</v>
      </c>
      <c r="H1052" s="46" t="s">
        <v>6683</v>
      </c>
      <c r="I1052" s="46" t="s">
        <v>6684</v>
      </c>
      <c r="J1052" s="46" t="s">
        <v>6685</v>
      </c>
      <c r="K1052" s="46" t="s">
        <v>1256</v>
      </c>
      <c r="L1052" s="46" t="s">
        <v>6686</v>
      </c>
    </row>
    <row r="1053" spans="1:12">
      <c r="A1053" s="45">
        <v>968</v>
      </c>
      <c r="B1053" s="46">
        <v>1</v>
      </c>
      <c r="C1053" s="46">
        <v>1</v>
      </c>
      <c r="D1053" s="46">
        <v>2.6</v>
      </c>
      <c r="E1053" s="47" t="str">
        <f>HYPERLINK("http://srs.ebi.ac.uk/srs7bin/cgi-bin/wgetz?-id+m_RJ1KrMXG+-e+%5Bipi-AllText:IPI00002186*%5D","IPI00002186")</f>
        <v>IPI00002186</v>
      </c>
      <c r="F1053" s="47" t="str">
        <f>HYPERLINK("http://apropos.mcw.edu/ipi/IPI00002186","annotation link")</f>
        <v>annotation link</v>
      </c>
      <c r="G1053" s="48" t="s">
        <v>6687</v>
      </c>
      <c r="H1053" s="46" t="s">
        <v>6688</v>
      </c>
      <c r="I1053" s="46" t="s">
        <v>6689</v>
      </c>
      <c r="J1053" s="46" t="s">
        <v>6690</v>
      </c>
      <c r="K1053" s="46" t="s">
        <v>6691</v>
      </c>
      <c r="L1053" s="46" t="s">
        <v>6692</v>
      </c>
    </row>
    <row r="1054" spans="1:12">
      <c r="A1054" s="45">
        <v>969</v>
      </c>
      <c r="B1054" s="46">
        <v>1</v>
      </c>
      <c r="C1054" s="46">
        <v>1</v>
      </c>
      <c r="D1054" s="46">
        <v>3.9</v>
      </c>
      <c r="E1054" s="47" t="str">
        <f>HYPERLINK("http://srs.ebi.ac.uk/srs7bin/cgi-bin/wgetz?-id+m_RJ1KrMXG+-e+%5Bipi-AllText:IPI00797766*%5D","IPI00797766")</f>
        <v>IPI00797766</v>
      </c>
      <c r="F1054" s="47" t="str">
        <f>HYPERLINK("http://apropos.mcw.edu/ipi/IPI00797766","annotation link")</f>
        <v>annotation link</v>
      </c>
      <c r="G1054" s="48" t="s">
        <v>6693</v>
      </c>
      <c r="H1054" s="46" t="s">
        <v>6694</v>
      </c>
      <c r="I1054" s="46" t="s">
        <v>6695</v>
      </c>
      <c r="J1054" s="46" t="s">
        <v>6696</v>
      </c>
      <c r="K1054" s="46" t="s">
        <v>6697</v>
      </c>
      <c r="L1054" s="46" t="s">
        <v>1256</v>
      </c>
    </row>
    <row r="1055" spans="1:12">
      <c r="A1055" s="45">
        <v>970</v>
      </c>
      <c r="B1055" s="46">
        <v>1</v>
      </c>
      <c r="C1055" s="46">
        <v>1</v>
      </c>
      <c r="D1055" s="46">
        <v>9.9</v>
      </c>
      <c r="E1055" s="47" t="str">
        <f>HYPERLINK("http://srs.ebi.ac.uk/srs7bin/cgi-bin/wgetz?-id+m_RJ1KrMXG+-e+%5Bipi-AllText:IPI00556528*%5D","IPI00556528")</f>
        <v>IPI00556528</v>
      </c>
      <c r="F1055" s="47" t="str">
        <f>HYPERLINK("http://apropos.mcw.edu/ipi/IPI00556528","annotation link")</f>
        <v>annotation link</v>
      </c>
      <c r="G1055" s="48" t="s">
        <v>6698</v>
      </c>
      <c r="H1055" s="46" t="s">
        <v>6699</v>
      </c>
      <c r="I1055" s="46" t="s">
        <v>6700</v>
      </c>
      <c r="J1055" s="46" t="s">
        <v>6701</v>
      </c>
      <c r="K1055" s="46" t="s">
        <v>6702</v>
      </c>
      <c r="L1055" s="46" t="s">
        <v>6703</v>
      </c>
    </row>
    <row r="1056" spans="1:12">
      <c r="A1056" s="45">
        <v>971</v>
      </c>
      <c r="B1056" s="46">
        <v>1</v>
      </c>
      <c r="C1056" s="46">
        <v>1</v>
      </c>
      <c r="D1056" s="46">
        <v>18.100000000000001</v>
      </c>
      <c r="E1056" s="47" t="str">
        <f>HYPERLINK("http://srs.ebi.ac.uk/srs7bin/cgi-bin/wgetz?-id+m_RJ1KrMXG+-e+%5Bipi-AllText:IPI00418240*%5D","IPI00418240")</f>
        <v>IPI00418240</v>
      </c>
      <c r="F1056" s="47" t="str">
        <f>HYPERLINK("http://apropos.mcw.edu/ipi/IPI00418240","annotation link")</f>
        <v>annotation link</v>
      </c>
      <c r="G1056" s="48" t="s">
        <v>6704</v>
      </c>
      <c r="H1056" s="46" t="s">
        <v>6705</v>
      </c>
      <c r="I1056" s="46" t="s">
        <v>6706</v>
      </c>
      <c r="J1056" s="46" t="s">
        <v>6707</v>
      </c>
      <c r="K1056" s="46" t="s">
        <v>6708</v>
      </c>
      <c r="L1056" s="46" t="s">
        <v>1256</v>
      </c>
    </row>
    <row r="1057" spans="1:12">
      <c r="A1057" s="45">
        <v>972</v>
      </c>
      <c r="B1057" s="46">
        <v>1</v>
      </c>
      <c r="C1057" s="46">
        <v>1</v>
      </c>
      <c r="D1057" s="46">
        <v>8.5</v>
      </c>
      <c r="E1057" s="47" t="str">
        <f>HYPERLINK("http://srs.ebi.ac.uk/srs7bin/cgi-bin/wgetz?-id+m_RJ1KrMXG+-e+%5Bipi-AllText:IPI00014589*%5D","IPI00014589")</f>
        <v>IPI00014589</v>
      </c>
      <c r="F1057" s="47" t="str">
        <f>HYPERLINK("http://apropos.mcw.edu/ipi/IPI00014589","annotation link")</f>
        <v>annotation link</v>
      </c>
      <c r="G1057" s="48" t="s">
        <v>6709</v>
      </c>
      <c r="H1057" s="46" t="s">
        <v>6710</v>
      </c>
      <c r="I1057" s="46" t="s">
        <v>6711</v>
      </c>
      <c r="J1057" s="46" t="s">
        <v>6712</v>
      </c>
      <c r="K1057" s="46" t="s">
        <v>6713</v>
      </c>
      <c r="L1057" s="46" t="s">
        <v>1256</v>
      </c>
    </row>
    <row r="1058" spans="1:12">
      <c r="A1058" s="45">
        <v>973</v>
      </c>
      <c r="B1058" s="46">
        <v>1</v>
      </c>
      <c r="C1058" s="46">
        <v>1</v>
      </c>
      <c r="D1058" s="46">
        <v>36.4</v>
      </c>
      <c r="E1058" s="47" t="str">
        <f>HYPERLINK("http://srs.ebi.ac.uk/srs7bin/cgi-bin/wgetz?-id+m_RJ1KrMXG+-e+%5Bipi-AllText:IPI00013917*%5D","IPI00013917")</f>
        <v>IPI00013917</v>
      </c>
      <c r="F1058" s="47" t="str">
        <f>HYPERLINK("http://apropos.mcw.edu/ipi/IPI00013917","annotation link")</f>
        <v>annotation link</v>
      </c>
      <c r="G1058" s="48" t="s">
        <v>6714</v>
      </c>
      <c r="H1058" s="46" t="s">
        <v>6715</v>
      </c>
      <c r="I1058" s="46" t="s">
        <v>6716</v>
      </c>
      <c r="J1058" s="46" t="s">
        <v>1256</v>
      </c>
      <c r="K1058" s="46" t="s">
        <v>1256</v>
      </c>
      <c r="L1058" s="46" t="s">
        <v>6717</v>
      </c>
    </row>
    <row r="1059" spans="1:12">
      <c r="A1059" s="45">
        <v>974</v>
      </c>
      <c r="B1059" s="46">
        <v>1</v>
      </c>
      <c r="C1059" s="46">
        <v>1</v>
      </c>
      <c r="D1059" s="46">
        <v>17.600000000000001</v>
      </c>
      <c r="E1059" s="47" t="str">
        <f>HYPERLINK("http://srs.ebi.ac.uk/srs7bin/cgi-bin/wgetz?-id+m_RJ1KrMXG+-e+%5Bipi-AllText:IPI00006648*%5D","IPI00006648")</f>
        <v>IPI00006648</v>
      </c>
      <c r="F1059" s="47" t="str">
        <f>HYPERLINK("http://apropos.mcw.edu/ipi/IPI00006648","annotation link")</f>
        <v>annotation link</v>
      </c>
      <c r="G1059" s="48" t="s">
        <v>6718</v>
      </c>
      <c r="H1059" s="46" t="s">
        <v>6719</v>
      </c>
      <c r="I1059" s="46" t="s">
        <v>6720</v>
      </c>
      <c r="J1059" s="46" t="s">
        <v>6721</v>
      </c>
      <c r="K1059" s="46" t="s">
        <v>6722</v>
      </c>
      <c r="L1059" s="46" t="s">
        <v>1256</v>
      </c>
    </row>
    <row r="1060" spans="1:12">
      <c r="A1060" s="45">
        <v>975</v>
      </c>
      <c r="B1060" s="46">
        <v>1</v>
      </c>
      <c r="C1060" s="46">
        <v>1</v>
      </c>
      <c r="D1060" s="46">
        <v>29.6</v>
      </c>
      <c r="E1060" s="47" t="str">
        <f>HYPERLINK("http://srs.ebi.ac.uk/srs7bin/cgi-bin/wgetz?-id+m_RJ1KrMXG+-e+%5Bipi-AllText:IPI00023302*%5D","IPI00023302")</f>
        <v>IPI00023302</v>
      </c>
      <c r="F1060" s="47" t="str">
        <f>HYPERLINK("http://apropos.mcw.edu/ipi/IPI00023302","annotation link")</f>
        <v>annotation link</v>
      </c>
      <c r="G1060" s="48" t="s">
        <v>5539</v>
      </c>
      <c r="H1060" s="46" t="s">
        <v>6723</v>
      </c>
      <c r="I1060" s="46" t="s">
        <v>6724</v>
      </c>
      <c r="J1060" s="46" t="s">
        <v>6725</v>
      </c>
      <c r="K1060" s="46" t="s">
        <v>6726</v>
      </c>
      <c r="L1060" s="46" t="s">
        <v>1256</v>
      </c>
    </row>
    <row r="1061" spans="1:12">
      <c r="A1061" s="45">
        <v>976</v>
      </c>
      <c r="B1061" s="46">
        <v>1</v>
      </c>
      <c r="C1061" s="46">
        <v>1</v>
      </c>
      <c r="D1061" s="46">
        <v>8.4</v>
      </c>
      <c r="E1061" s="47" t="str">
        <f>HYPERLINK("http://srs.ebi.ac.uk/srs7bin/cgi-bin/wgetz?-id+m_RJ1KrMXG+-e+%5Bipi-AllText:IPI00304693*%5D","IPI00304693")</f>
        <v>IPI00304693</v>
      </c>
      <c r="F1061" s="47" t="str">
        <f>HYPERLINK("http://apropos.mcw.edu/ipi/IPI00304693","annotation link")</f>
        <v>annotation link</v>
      </c>
      <c r="G1061" s="48" t="s">
        <v>6727</v>
      </c>
      <c r="H1061" s="46" t="s">
        <v>6728</v>
      </c>
      <c r="I1061" s="46" t="s">
        <v>6729</v>
      </c>
      <c r="J1061" s="46" t="s">
        <v>6730</v>
      </c>
      <c r="K1061" s="46" t="s">
        <v>1256</v>
      </c>
      <c r="L1061" s="46" t="s">
        <v>1256</v>
      </c>
    </row>
    <row r="1062" spans="1:12">
      <c r="A1062" s="45">
        <v>977</v>
      </c>
      <c r="B1062" s="46">
        <v>1</v>
      </c>
      <c r="C1062" s="46">
        <v>1</v>
      </c>
      <c r="D1062" s="46">
        <v>4</v>
      </c>
      <c r="E1062" s="47" t="str">
        <f>HYPERLINK("http://srs.ebi.ac.uk/srs7bin/cgi-bin/wgetz?-id+m_RJ1KrMXG+-e+%5Bipi-AllText:IPI00298423*%5D","IPI00298423")</f>
        <v>IPI00298423</v>
      </c>
      <c r="F1062" s="47" t="str">
        <f>HYPERLINK("http://apropos.mcw.edu/ipi/IPI00298423","annotation link")</f>
        <v>annotation link</v>
      </c>
      <c r="G1062" s="48" t="s">
        <v>6731</v>
      </c>
      <c r="H1062" s="46" t="s">
        <v>6732</v>
      </c>
      <c r="I1062" s="46" t="s">
        <v>6733</v>
      </c>
      <c r="J1062" s="46" t="s">
        <v>6734</v>
      </c>
      <c r="K1062" s="46" t="s">
        <v>1256</v>
      </c>
      <c r="L1062" s="46" t="s">
        <v>6735</v>
      </c>
    </row>
    <row r="1063" spans="1:12">
      <c r="A1063" s="45">
        <v>978</v>
      </c>
      <c r="B1063" s="46">
        <v>1</v>
      </c>
      <c r="C1063" s="46">
        <v>1</v>
      </c>
      <c r="D1063" s="46">
        <v>9.6999999999999993</v>
      </c>
      <c r="E1063" s="47" t="str">
        <f>HYPERLINK("http://srs.ebi.ac.uk/srs7bin/cgi-bin/wgetz?-id+m_RJ1KrMXG+-e+%5Bipi-AllText:IPI00885152*%5D","IPI00885152")</f>
        <v>IPI00885152</v>
      </c>
      <c r="F1063" s="47" t="str">
        <f>HYPERLINK("http://apropos.mcw.edu/ipi/IPI00885152","annotation link")</f>
        <v>annotation link</v>
      </c>
      <c r="G1063" s="48" t="s">
        <v>6736</v>
      </c>
      <c r="H1063" s="46" t="s">
        <v>6737</v>
      </c>
      <c r="I1063" s="46" t="s">
        <v>6738</v>
      </c>
      <c r="J1063" s="46" t="s">
        <v>6739</v>
      </c>
      <c r="K1063" s="46" t="s">
        <v>6740</v>
      </c>
      <c r="L1063" s="46" t="s">
        <v>1256</v>
      </c>
    </row>
    <row r="1064" spans="1:12">
      <c r="A1064" s="45">
        <v>979</v>
      </c>
      <c r="B1064" s="46">
        <v>1</v>
      </c>
      <c r="C1064" s="46">
        <v>1</v>
      </c>
      <c r="D1064" s="46">
        <v>4.7</v>
      </c>
      <c r="E1064" s="47" t="str">
        <f>HYPERLINK("http://srs.ebi.ac.uk/srs7bin/cgi-bin/wgetz?-id+m_RJ1KrMXG+-e+%5Bipi-AllText:IPI00852623*%5D","IPI00852623")</f>
        <v>IPI00852623</v>
      </c>
      <c r="F1064" s="47" t="str">
        <f>HYPERLINK("http://apropos.mcw.edu/ipi/IPI00852623","annotation link")</f>
        <v>annotation link</v>
      </c>
      <c r="G1064" s="48" t="s">
        <v>6741</v>
      </c>
      <c r="H1064" s="46" t="s">
        <v>6742</v>
      </c>
      <c r="I1064" s="46" t="s">
        <v>6743</v>
      </c>
      <c r="J1064" s="46" t="s">
        <v>6744</v>
      </c>
      <c r="K1064" s="46" t="s">
        <v>6745</v>
      </c>
      <c r="L1064" s="46" t="s">
        <v>6746</v>
      </c>
    </row>
    <row r="1065" spans="1:12">
      <c r="A1065" s="45">
        <v>980</v>
      </c>
      <c r="B1065" s="46">
        <v>1</v>
      </c>
      <c r="C1065" s="46">
        <v>1</v>
      </c>
      <c r="D1065" s="46">
        <v>12.7</v>
      </c>
      <c r="E1065" s="47" t="str">
        <f>HYPERLINK("http://srs.ebi.ac.uk/srs7bin/cgi-bin/wgetz?-id+m_RJ1KrMXG+-e+%5Bipi-AllText:IPI00060801*%5D","IPI00060801")</f>
        <v>IPI00060801</v>
      </c>
      <c r="F1065" s="47" t="str">
        <f>HYPERLINK("http://apropos.mcw.edu/ipi/IPI00060801","annotation link")</f>
        <v>annotation link</v>
      </c>
      <c r="G1065" s="48" t="s">
        <v>6747</v>
      </c>
      <c r="H1065" s="46" t="s">
        <v>6748</v>
      </c>
      <c r="I1065" s="46" t="s">
        <v>6749</v>
      </c>
      <c r="J1065" s="46" t="s">
        <v>6750</v>
      </c>
      <c r="K1065" s="46" t="s">
        <v>1256</v>
      </c>
      <c r="L1065" s="46" t="s">
        <v>6751</v>
      </c>
    </row>
    <row r="1066" spans="1:12">
      <c r="A1066" s="45">
        <v>981</v>
      </c>
      <c r="B1066" s="46">
        <v>1</v>
      </c>
      <c r="C1066" s="46">
        <v>1</v>
      </c>
      <c r="D1066" s="46">
        <v>30.8</v>
      </c>
      <c r="E1066" s="47" t="str">
        <f>HYPERLINK("http://srs.ebi.ac.uk/srs7bin/cgi-bin/wgetz?-id+m_RJ1KrMXG+-e+%5Bipi-AllText:IPI00642333*%5D","IPI00642333")</f>
        <v>IPI00642333</v>
      </c>
      <c r="F1066" s="47" t="str">
        <f>HYPERLINK("http://apropos.mcw.edu/ipi/IPI00642333","annotation link")</f>
        <v>annotation link</v>
      </c>
      <c r="G1066" s="48" t="s">
        <v>5824</v>
      </c>
      <c r="H1066" s="46" t="s">
        <v>6752</v>
      </c>
      <c r="I1066" s="46" t="s">
        <v>6753</v>
      </c>
      <c r="J1066" s="46" t="s">
        <v>6754</v>
      </c>
      <c r="K1066" s="46" t="s">
        <v>1256</v>
      </c>
      <c r="L1066" s="46" t="s">
        <v>1256</v>
      </c>
    </row>
    <row r="1067" spans="1:12">
      <c r="A1067" s="45">
        <v>982</v>
      </c>
      <c r="B1067" s="46">
        <v>1</v>
      </c>
      <c r="C1067" s="46">
        <v>1</v>
      </c>
      <c r="D1067" s="46">
        <v>10.8</v>
      </c>
      <c r="E1067" s="47" t="str">
        <f>HYPERLINK("http://srs.ebi.ac.uk/srs7bin/cgi-bin/wgetz?-id+m_RJ1KrMXG+-e+%5Bipi-AllText:IPI00003362*%5D","IPI00003362")</f>
        <v>IPI00003362</v>
      </c>
      <c r="F1067" s="47" t="str">
        <f>HYPERLINK("http://apropos.mcw.edu/ipi/IPI00003362","annotation link")</f>
        <v>annotation link</v>
      </c>
      <c r="G1067" s="48" t="s">
        <v>6755</v>
      </c>
      <c r="H1067" s="46" t="s">
        <v>6756</v>
      </c>
      <c r="I1067" s="46" t="s">
        <v>6757</v>
      </c>
      <c r="J1067" s="46" t="s">
        <v>6758</v>
      </c>
      <c r="K1067" s="46" t="s">
        <v>6759</v>
      </c>
      <c r="L1067" s="46" t="s">
        <v>6760</v>
      </c>
    </row>
    <row r="1068" spans="1:12">
      <c r="A1068" s="45">
        <v>983</v>
      </c>
      <c r="B1068" s="46">
        <v>1</v>
      </c>
      <c r="C1068" s="46">
        <v>1</v>
      </c>
      <c r="D1068" s="46">
        <v>36.9</v>
      </c>
      <c r="E1068" s="47" t="str">
        <f>HYPERLINK("http://srs.ebi.ac.uk/srs7bin/cgi-bin/wgetz?-id+m_RJ1KrMXG+-e+%5Bipi-AllText:IPI00798351*%5D","IPI00798351")</f>
        <v>IPI00798351</v>
      </c>
      <c r="F1068" s="47" t="str">
        <f>HYPERLINK("http://apropos.mcw.edu/ipi/IPI00798351","annotation link")</f>
        <v>annotation link</v>
      </c>
      <c r="G1068" s="48" t="s">
        <v>4506</v>
      </c>
      <c r="H1068" s="46" t="s">
        <v>6761</v>
      </c>
      <c r="I1068" s="46" t="s">
        <v>6762</v>
      </c>
      <c r="J1068" s="46" t="s">
        <v>1256</v>
      </c>
      <c r="K1068" s="46" t="s">
        <v>1256</v>
      </c>
      <c r="L1068" s="46" t="s">
        <v>1256</v>
      </c>
    </row>
    <row r="1069" spans="1:12">
      <c r="A1069" s="45">
        <v>984</v>
      </c>
      <c r="B1069" s="46">
        <v>1</v>
      </c>
      <c r="C1069" s="46">
        <v>1</v>
      </c>
      <c r="D1069" s="46">
        <v>32.700000000000003</v>
      </c>
      <c r="E1069" s="47" t="str">
        <f>HYPERLINK("http://srs.ebi.ac.uk/srs7bin/cgi-bin/wgetz?-id+m_RJ1KrMXG+-e+%5Bipi-AllText:IPI00794918*%5D","IPI00794918")</f>
        <v>IPI00794918</v>
      </c>
      <c r="F1069" s="47" t="str">
        <f>HYPERLINK("http://apropos.mcw.edu/ipi/IPI00794918","annotation link")</f>
        <v>annotation link</v>
      </c>
      <c r="G1069" s="48" t="s">
        <v>6763</v>
      </c>
      <c r="H1069" s="46" t="s">
        <v>6764</v>
      </c>
      <c r="I1069" s="46" t="s">
        <v>6765</v>
      </c>
      <c r="J1069" s="46" t="s">
        <v>1256</v>
      </c>
      <c r="K1069" s="46" t="s">
        <v>1256</v>
      </c>
      <c r="L1069" s="46" t="s">
        <v>1256</v>
      </c>
    </row>
    <row r="1070" spans="1:12">
      <c r="A1070" s="45">
        <v>985</v>
      </c>
      <c r="B1070" s="46">
        <v>1</v>
      </c>
      <c r="C1070" s="46">
        <v>1</v>
      </c>
      <c r="D1070" s="46">
        <v>12.3</v>
      </c>
      <c r="E1070" s="47" t="str">
        <f>HYPERLINK("http://srs.ebi.ac.uk/srs7bin/cgi-bin/wgetz?-id+m_RJ1KrMXG+-e+%5Bipi-AllText:IPI00215948*%5D","IPI00215948")</f>
        <v>IPI00215948</v>
      </c>
      <c r="F1070" s="47" t="str">
        <f>HYPERLINK("http://apropos.mcw.edu/ipi/IPI00215948","annotation link")</f>
        <v>annotation link</v>
      </c>
      <c r="G1070" s="48" t="s">
        <v>6766</v>
      </c>
      <c r="H1070" s="46" t="s">
        <v>6767</v>
      </c>
      <c r="I1070" s="46" t="s">
        <v>6768</v>
      </c>
      <c r="J1070" s="46" t="s">
        <v>6769</v>
      </c>
      <c r="K1070" s="46" t="s">
        <v>6770</v>
      </c>
      <c r="L1070" s="46" t="s">
        <v>1256</v>
      </c>
    </row>
    <row r="1071" spans="1:12">
      <c r="A1071" s="45">
        <v>986</v>
      </c>
      <c r="B1071" s="46">
        <v>1</v>
      </c>
      <c r="C1071" s="46">
        <v>1</v>
      </c>
      <c r="D1071" s="46">
        <v>4.5999999999999996</v>
      </c>
      <c r="E1071" s="47" t="str">
        <f>HYPERLINK("http://srs.ebi.ac.uk/srs7bin/cgi-bin/wgetz?-id+m_RJ1KrMXG+-e+%5Bipi-AllText:IPI00437802*%5D","IPI00437802")</f>
        <v>IPI00437802</v>
      </c>
      <c r="F1071" s="47" t="str">
        <f>HYPERLINK("http://apropos.mcw.edu/ipi/IPI00437802","annotation link")</f>
        <v>annotation link</v>
      </c>
      <c r="G1071" s="48" t="s">
        <v>6771</v>
      </c>
      <c r="H1071" s="46" t="s">
        <v>6772</v>
      </c>
      <c r="I1071" s="46" t="s">
        <v>6773</v>
      </c>
      <c r="J1071" s="46" t="s">
        <v>6774</v>
      </c>
      <c r="K1071" s="46" t="s">
        <v>6775</v>
      </c>
      <c r="L1071" s="46" t="s">
        <v>1256</v>
      </c>
    </row>
    <row r="1072" spans="1:12">
      <c r="A1072" s="45">
        <v>987</v>
      </c>
      <c r="B1072" s="46">
        <v>1</v>
      </c>
      <c r="C1072" s="46">
        <v>1</v>
      </c>
      <c r="D1072" s="46">
        <v>15.2</v>
      </c>
      <c r="E1072" s="47" t="str">
        <f>HYPERLINK("http://srs.ebi.ac.uk/srs7bin/cgi-bin/wgetz?-id+m_RJ1KrMXG+-e+%5Bipi-AllText:IPI00026302*%5D","IPI00026302")</f>
        <v>IPI00026302</v>
      </c>
      <c r="F1072" s="47" t="str">
        <f>HYPERLINK("http://apropos.mcw.edu/ipi/IPI00026302","annotation link")</f>
        <v>annotation link</v>
      </c>
      <c r="G1072" s="48" t="s">
        <v>6776</v>
      </c>
      <c r="H1072" s="46" t="s">
        <v>6777</v>
      </c>
      <c r="I1072" s="46" t="s">
        <v>6778</v>
      </c>
      <c r="J1072" s="46" t="s">
        <v>6779</v>
      </c>
      <c r="K1072" s="46" t="s">
        <v>6780</v>
      </c>
      <c r="L1072" s="46" t="s">
        <v>6781</v>
      </c>
    </row>
    <row r="1073" spans="1:12">
      <c r="A1073" s="45">
        <v>988</v>
      </c>
      <c r="B1073" s="46">
        <v>1</v>
      </c>
      <c r="C1073" s="46">
        <v>1</v>
      </c>
      <c r="D1073" s="46">
        <v>26.4</v>
      </c>
      <c r="E1073" s="47" t="str">
        <f>HYPERLINK("http://srs.ebi.ac.uk/srs7bin/cgi-bin/wgetz?-id+m_RJ1KrMXG+-e+%5Bipi-AllText:IPI00873749*%5D","IPI00873749")</f>
        <v>IPI00873749</v>
      </c>
      <c r="F1073" s="47" t="str">
        <f>HYPERLINK("http://apropos.mcw.edu/ipi/IPI00873749","annotation link")</f>
        <v>annotation link</v>
      </c>
      <c r="G1073" s="48" t="s">
        <v>934</v>
      </c>
      <c r="H1073" s="46" t="s">
        <v>6782</v>
      </c>
      <c r="I1073" s="46" t="s">
        <v>6783</v>
      </c>
      <c r="J1073" s="46" t="s">
        <v>6784</v>
      </c>
      <c r="K1073" s="46" t="s">
        <v>6785</v>
      </c>
      <c r="L1073" s="46" t="s">
        <v>1256</v>
      </c>
    </row>
    <row r="1074" spans="1:12">
      <c r="A1074" s="45">
        <v>989</v>
      </c>
      <c r="B1074" s="46">
        <v>1</v>
      </c>
      <c r="C1074" s="46">
        <v>1</v>
      </c>
      <c r="D1074" s="46">
        <v>47.4</v>
      </c>
      <c r="E1074" s="47" t="str">
        <f>HYPERLINK("http://srs.ebi.ac.uk/srs7bin/cgi-bin/wgetz?-id+m_RJ1KrMXG+-e+%5Bipi-AllText:IPI00878218*%5D","IPI00878218")</f>
        <v>IPI00878218</v>
      </c>
      <c r="F1074" s="47" t="str">
        <f>HYPERLINK("http://apropos.mcw.edu/ipi/IPI00878218","annotation link")</f>
        <v>annotation link</v>
      </c>
      <c r="G1074" s="48" t="s">
        <v>4778</v>
      </c>
      <c r="H1074" s="46" t="s">
        <v>6786</v>
      </c>
      <c r="I1074" s="46" t="s">
        <v>6787</v>
      </c>
      <c r="J1074" s="46" t="s">
        <v>1256</v>
      </c>
      <c r="K1074" s="46" t="s">
        <v>6788</v>
      </c>
      <c r="L1074" s="46" t="s">
        <v>1256</v>
      </c>
    </row>
    <row r="1075" spans="1:12">
      <c r="A1075" s="45">
        <v>990</v>
      </c>
      <c r="B1075" s="46">
        <v>1</v>
      </c>
      <c r="C1075" s="46">
        <v>1</v>
      </c>
      <c r="D1075" s="46">
        <v>45</v>
      </c>
      <c r="E1075" s="47" t="str">
        <f>HYPERLINK("http://srs.ebi.ac.uk/srs7bin/cgi-bin/wgetz?-id+m_RJ1KrMXG+-e+%5Bipi-AllText:IPI00798379*%5D","IPI00798379")</f>
        <v>IPI00798379</v>
      </c>
      <c r="F1075" s="47" t="str">
        <f>HYPERLINK("http://apropos.mcw.edu/ipi/IPI00798379","annotation link")</f>
        <v>annotation link</v>
      </c>
      <c r="G1075" s="48" t="s">
        <v>1441</v>
      </c>
      <c r="H1075" s="46" t="s">
        <v>6789</v>
      </c>
      <c r="I1075" s="46" t="s">
        <v>6790</v>
      </c>
      <c r="J1075" s="46" t="s">
        <v>1256</v>
      </c>
      <c r="K1075" s="46" t="s">
        <v>1256</v>
      </c>
      <c r="L1075" s="46" t="s">
        <v>1256</v>
      </c>
    </row>
    <row r="1076" spans="1:12">
      <c r="A1076" s="45" t="s">
        <v>6791</v>
      </c>
      <c r="B1076" s="46">
        <v>1</v>
      </c>
      <c r="C1076" s="46">
        <v>0.99860000000000004</v>
      </c>
      <c r="D1076" s="46">
        <v>3.4</v>
      </c>
      <c r="E1076" s="47" t="str">
        <f>HYPERLINK("http://srs.ebi.ac.uk/srs7bin/cgi-bin/wgetz?-id+m_RJ1KrMXG+-e+%5Bipi-AllText:IPI00414292*%5D","IPI00414292")</f>
        <v>IPI00414292</v>
      </c>
      <c r="F1076" s="47" t="str">
        <f>HYPERLINK("http://apropos.mcw.edu/ipi/IPI00414292","annotation link")</f>
        <v>annotation link</v>
      </c>
      <c r="G1076" s="48" t="s">
        <v>6792</v>
      </c>
      <c r="H1076" s="46" t="s">
        <v>6793</v>
      </c>
      <c r="I1076" s="46" t="s">
        <v>6794</v>
      </c>
      <c r="J1076" s="46" t="s">
        <v>6795</v>
      </c>
      <c r="K1076" s="46" t="s">
        <v>6796</v>
      </c>
      <c r="L1076" s="46" t="s">
        <v>6797</v>
      </c>
    </row>
    <row r="1077" spans="1:12">
      <c r="A1077" s="45" t="s">
        <v>6798</v>
      </c>
      <c r="B1077" s="46">
        <v>1</v>
      </c>
      <c r="C1077" s="46">
        <v>0.9909</v>
      </c>
      <c r="D1077" s="46">
        <v>5.3</v>
      </c>
      <c r="E1077" s="47" t="str">
        <f>HYPERLINK("http://srs.ebi.ac.uk/srs7bin/cgi-bin/wgetz?-id+m_RJ1KrMXG+-e+%5Bipi-AllText:IPI00394952*%5D","IPI00394952")</f>
        <v>IPI00394952</v>
      </c>
      <c r="F1077" s="47" t="str">
        <f>HYPERLINK("http://apropos.mcw.edu/ipi/IPI00394952","annotation link")</f>
        <v>annotation link</v>
      </c>
      <c r="G1077" s="48" t="s">
        <v>6799</v>
      </c>
      <c r="H1077" s="46" t="s">
        <v>6800</v>
      </c>
      <c r="I1077" s="46" t="s">
        <v>6801</v>
      </c>
      <c r="J1077" s="46" t="s">
        <v>6802</v>
      </c>
      <c r="K1077" s="46" t="s">
        <v>6803</v>
      </c>
      <c r="L1077" s="46" t="s">
        <v>1256</v>
      </c>
    </row>
    <row r="1078" spans="1:12">
      <c r="A1078" s="45">
        <v>992</v>
      </c>
      <c r="B1078" s="46">
        <v>1</v>
      </c>
      <c r="C1078" s="46">
        <v>1</v>
      </c>
      <c r="D1078" s="46">
        <v>4.8</v>
      </c>
      <c r="E1078" s="47" t="str">
        <f>HYPERLINK("http://srs.ebi.ac.uk/srs7bin/cgi-bin/wgetz?-id+m_RJ1KrMXG+-e+%5Bipi-AllText:IPI00011606*%5D","IPI00011606")</f>
        <v>IPI00011606</v>
      </c>
      <c r="F1078" s="47" t="str">
        <f>HYPERLINK("http://apropos.mcw.edu/ipi/IPI00011606","annotation link")</f>
        <v>annotation link</v>
      </c>
      <c r="G1078" s="48" t="s">
        <v>6804</v>
      </c>
      <c r="H1078" s="46" t="s">
        <v>6805</v>
      </c>
      <c r="I1078" s="46" t="s">
        <v>6806</v>
      </c>
      <c r="J1078" s="46" t="s">
        <v>6807</v>
      </c>
      <c r="K1078" s="46" t="s">
        <v>6808</v>
      </c>
      <c r="L1078" s="46" t="s">
        <v>6809</v>
      </c>
    </row>
    <row r="1079" spans="1:12">
      <c r="A1079" s="45">
        <v>993</v>
      </c>
      <c r="B1079" s="46">
        <v>1</v>
      </c>
      <c r="C1079" s="46">
        <v>1</v>
      </c>
      <c r="D1079" s="46">
        <v>11</v>
      </c>
      <c r="E1079" s="47" t="str">
        <f>HYPERLINK("http://srs.ebi.ac.uk/srs7bin/cgi-bin/wgetz?-id+m_RJ1KrMXG+-e+%5Bipi-AllText:IPI00021831*%5D","IPI00021831")</f>
        <v>IPI00021831</v>
      </c>
      <c r="F1079" s="47" t="str">
        <f>HYPERLINK("http://apropos.mcw.edu/ipi/IPI00021831","annotation link")</f>
        <v>annotation link</v>
      </c>
      <c r="G1079" s="48" t="s">
        <v>6810</v>
      </c>
      <c r="H1079" s="46" t="s">
        <v>6811</v>
      </c>
      <c r="I1079" s="46" t="s">
        <v>6812</v>
      </c>
      <c r="J1079" s="46" t="s">
        <v>6813</v>
      </c>
      <c r="K1079" s="46" t="s">
        <v>6814</v>
      </c>
      <c r="L1079" s="46" t="s">
        <v>6815</v>
      </c>
    </row>
    <row r="1080" spans="1:12">
      <c r="A1080" s="45">
        <v>994</v>
      </c>
      <c r="B1080" s="46">
        <v>1</v>
      </c>
      <c r="C1080" s="46">
        <v>1</v>
      </c>
      <c r="D1080" s="46">
        <v>17.399999999999999</v>
      </c>
      <c r="E1080" s="47" t="str">
        <f>HYPERLINK("http://srs.ebi.ac.uk/srs7bin/cgi-bin/wgetz?-id+m_RJ1KrMXG+-e+%5Bipi-AllText:IPI00011694*%5D","IPI00011694")</f>
        <v>IPI00011694</v>
      </c>
      <c r="F1080" s="47" t="str">
        <f>HYPERLINK("http://apropos.mcw.edu/ipi/IPI00011694","annotation link")</f>
        <v>annotation link</v>
      </c>
      <c r="G1080" s="48" t="s">
        <v>6816</v>
      </c>
      <c r="H1080" s="46" t="s">
        <v>6817</v>
      </c>
      <c r="I1080" s="46" t="s">
        <v>6818</v>
      </c>
      <c r="J1080" s="46" t="s">
        <v>6819</v>
      </c>
      <c r="K1080" s="46" t="s">
        <v>6820</v>
      </c>
      <c r="L1080" s="46" t="s">
        <v>6821</v>
      </c>
    </row>
    <row r="1081" spans="1:12">
      <c r="A1081" s="45">
        <v>995</v>
      </c>
      <c r="B1081" s="46">
        <v>1</v>
      </c>
      <c r="C1081" s="46">
        <v>1</v>
      </c>
      <c r="D1081" s="46">
        <v>29</v>
      </c>
      <c r="E1081" s="47" t="str">
        <f>HYPERLINK("http://srs.ebi.ac.uk/srs7bin/cgi-bin/wgetz?-id+m_RJ1KrMXG+-e+%5Bipi-AllText:IPI00024821*%5D","IPI00024821")</f>
        <v>IPI00024821</v>
      </c>
      <c r="F1081" s="47" t="str">
        <f>HYPERLINK("http://apropos.mcw.edu/ipi/IPI00024821","annotation link")</f>
        <v>annotation link</v>
      </c>
      <c r="G1081" s="48" t="s">
        <v>6822</v>
      </c>
      <c r="H1081" s="46" t="s">
        <v>6823</v>
      </c>
      <c r="I1081" s="46" t="s">
        <v>6824</v>
      </c>
      <c r="J1081" s="46" t="s">
        <v>6825</v>
      </c>
      <c r="K1081" s="46" t="s">
        <v>6826</v>
      </c>
      <c r="L1081" s="46" t="s">
        <v>6827</v>
      </c>
    </row>
    <row r="1082" spans="1:12">
      <c r="A1082" s="45">
        <v>996</v>
      </c>
      <c r="B1082" s="46">
        <v>1</v>
      </c>
      <c r="C1082" s="46">
        <v>1</v>
      </c>
      <c r="D1082" s="46">
        <v>5.0999999999999996</v>
      </c>
      <c r="E1082" s="47" t="str">
        <f>HYPERLINK("http://srs.ebi.ac.uk/srs7bin/cgi-bin/wgetz?-id+m_RJ1KrMXG+-e+%5Bipi-AllText:IPI00010865*%5D","IPI00010865")</f>
        <v>IPI00010865</v>
      </c>
      <c r="F1082" s="47" t="str">
        <f>HYPERLINK("http://apropos.mcw.edu/ipi/IPI00010865","annotation link")</f>
        <v>annotation link</v>
      </c>
      <c r="G1082" s="48" t="s">
        <v>6828</v>
      </c>
      <c r="H1082" s="46" t="s">
        <v>6829</v>
      </c>
      <c r="I1082" s="46" t="s">
        <v>6830</v>
      </c>
      <c r="J1082" s="46" t="s">
        <v>6831</v>
      </c>
      <c r="K1082" s="46" t="s">
        <v>6832</v>
      </c>
      <c r="L1082" s="46" t="s">
        <v>6833</v>
      </c>
    </row>
    <row r="1083" spans="1:12">
      <c r="A1083" s="45">
        <v>997</v>
      </c>
      <c r="B1083" s="46">
        <v>1</v>
      </c>
      <c r="C1083" s="46">
        <v>1</v>
      </c>
      <c r="D1083" s="46">
        <v>8.3000000000000007</v>
      </c>
      <c r="E1083" s="47" t="str">
        <f>HYPERLINK("http://srs.ebi.ac.uk/srs7bin/cgi-bin/wgetz?-id+m_RJ1KrMXG+-e+%5Bipi-AllText:IPI00176755*%5D","IPI00176755")</f>
        <v>IPI00176755</v>
      </c>
      <c r="F1083" s="47" t="str">
        <f>HYPERLINK("http://apropos.mcw.edu/ipi/IPI00176755","annotation link")</f>
        <v>annotation link</v>
      </c>
      <c r="G1083" s="48" t="s">
        <v>1994</v>
      </c>
      <c r="H1083" s="46" t="s">
        <v>6834</v>
      </c>
      <c r="I1083" s="46" t="s">
        <v>6835</v>
      </c>
      <c r="J1083" s="46" t="s">
        <v>6836</v>
      </c>
      <c r="K1083" s="46" t="s">
        <v>6837</v>
      </c>
      <c r="L1083" s="46" t="s">
        <v>6838</v>
      </c>
    </row>
    <row r="1084" spans="1:12">
      <c r="A1084" s="45">
        <v>998</v>
      </c>
      <c r="B1084" s="46">
        <v>1</v>
      </c>
      <c r="C1084" s="46">
        <v>1</v>
      </c>
      <c r="D1084" s="46">
        <v>5.4</v>
      </c>
      <c r="E1084" s="47" t="str">
        <f>HYPERLINK("http://srs.ebi.ac.uk/srs7bin/cgi-bin/wgetz?-id+m_RJ1KrMXG+-e+%5Bipi-AllText:IPI00030851*%5D","IPI00030851")</f>
        <v>IPI00030851</v>
      </c>
      <c r="F1084" s="47" t="str">
        <f>HYPERLINK("http://apropos.mcw.edu/ipi/IPI00030851","annotation link")</f>
        <v>annotation link</v>
      </c>
      <c r="G1084" s="48" t="s">
        <v>6839</v>
      </c>
      <c r="H1084" s="46" t="s">
        <v>6840</v>
      </c>
      <c r="I1084" s="46" t="s">
        <v>6841</v>
      </c>
      <c r="J1084" s="46" t="s">
        <v>6842</v>
      </c>
      <c r="K1084" s="46" t="s">
        <v>6843</v>
      </c>
      <c r="L1084" s="46" t="s">
        <v>6844</v>
      </c>
    </row>
    <row r="1085" spans="1:12">
      <c r="A1085" s="45">
        <v>999</v>
      </c>
      <c r="B1085" s="46">
        <v>1</v>
      </c>
      <c r="C1085" s="46">
        <v>1</v>
      </c>
      <c r="D1085" s="46">
        <v>15.2</v>
      </c>
      <c r="E1085" s="47" t="str">
        <f>HYPERLINK("http://srs.ebi.ac.uk/srs7bin/cgi-bin/wgetz?-id+m_RJ1KrMXG+-e+%5Bipi-AllText:IPI00221041*%5D","IPI00221041")</f>
        <v>IPI00221041</v>
      </c>
      <c r="F1085" s="47" t="str">
        <f>HYPERLINK("http://apropos.mcw.edu/ipi/IPI00221041","annotation link")</f>
        <v>annotation link</v>
      </c>
      <c r="G1085" s="48" t="s">
        <v>6845</v>
      </c>
      <c r="H1085" s="46" t="s">
        <v>6846</v>
      </c>
      <c r="I1085" s="46" t="s">
        <v>6847</v>
      </c>
      <c r="J1085" s="46" t="s">
        <v>6848</v>
      </c>
      <c r="K1085" s="46" t="s">
        <v>6849</v>
      </c>
      <c r="L1085" s="46" t="s">
        <v>1256</v>
      </c>
    </row>
    <row r="1086" spans="1:12">
      <c r="A1086" s="45">
        <v>1000</v>
      </c>
      <c r="B1086" s="46">
        <v>1</v>
      </c>
      <c r="C1086" s="46">
        <v>1</v>
      </c>
      <c r="D1086" s="46">
        <v>12.5</v>
      </c>
      <c r="E1086" s="47" t="str">
        <f>HYPERLINK("http://srs.ebi.ac.uk/srs7bin/cgi-bin/wgetz?-id+m_RJ1KrMXG+-e+%5Bipi-AllText:IPI00073958*%5D","IPI00073958")</f>
        <v>IPI00073958</v>
      </c>
      <c r="F1086" s="47" t="str">
        <f>HYPERLINK("http://apropos.mcw.edu/ipi/IPI00073958","annotation link")</f>
        <v>annotation link</v>
      </c>
      <c r="G1086" s="48" t="s">
        <v>6850</v>
      </c>
      <c r="H1086" s="46" t="s">
        <v>6851</v>
      </c>
      <c r="I1086" s="46" t="s">
        <v>6852</v>
      </c>
      <c r="J1086" s="46" t="s">
        <v>6853</v>
      </c>
      <c r="K1086" s="46" t="s">
        <v>6854</v>
      </c>
      <c r="L1086" s="46" t="s">
        <v>6855</v>
      </c>
    </row>
    <row r="1087" spans="1:12">
      <c r="A1087" s="45">
        <v>1001</v>
      </c>
      <c r="B1087" s="46">
        <v>1</v>
      </c>
      <c r="C1087" s="46">
        <v>1</v>
      </c>
      <c r="D1087" s="46">
        <v>15.8</v>
      </c>
      <c r="E1087" s="47" t="str">
        <f>HYPERLINK("http://srs.ebi.ac.uk/srs7bin/cgi-bin/wgetz?-id+m_RJ1KrMXG+-e+%5Bipi-AllText:IPI00025091*%5D","IPI00025091")</f>
        <v>IPI00025091</v>
      </c>
      <c r="F1087" s="47" t="str">
        <f>HYPERLINK("http://apropos.mcw.edu/ipi/IPI00025091","annotation link")</f>
        <v>annotation link</v>
      </c>
      <c r="G1087" s="48" t="s">
        <v>6856</v>
      </c>
      <c r="H1087" s="46" t="s">
        <v>6857</v>
      </c>
      <c r="I1087" s="46" t="s">
        <v>6858</v>
      </c>
      <c r="J1087" s="46" t="s">
        <v>6859</v>
      </c>
      <c r="K1087" s="46" t="s">
        <v>1256</v>
      </c>
      <c r="L1087" s="46" t="s">
        <v>6860</v>
      </c>
    </row>
    <row r="1088" spans="1:12">
      <c r="A1088" s="45">
        <v>1002</v>
      </c>
      <c r="B1088" s="46">
        <v>1</v>
      </c>
      <c r="C1088" s="46">
        <v>1</v>
      </c>
      <c r="D1088" s="46">
        <v>5</v>
      </c>
      <c r="E1088" s="47" t="str">
        <f>HYPERLINK("http://srs.ebi.ac.uk/srs7bin/cgi-bin/wgetz?-id+m_RJ1KrMXG+-e+%5Bipi-AllText:IPI00015473*%5D","IPI00015473")</f>
        <v>IPI00015473</v>
      </c>
      <c r="F1088" s="47" t="str">
        <f>HYPERLINK("http://apropos.mcw.edu/ipi/IPI00015473","annotation link")</f>
        <v>annotation link</v>
      </c>
      <c r="G1088" s="48" t="s">
        <v>6861</v>
      </c>
      <c r="H1088" s="46" t="s">
        <v>6862</v>
      </c>
      <c r="I1088" s="46" t="s">
        <v>6863</v>
      </c>
      <c r="J1088" s="46" t="s">
        <v>6864</v>
      </c>
      <c r="K1088" s="46" t="s">
        <v>6865</v>
      </c>
      <c r="L1088" s="46" t="s">
        <v>6866</v>
      </c>
    </row>
    <row r="1089" spans="1:12">
      <c r="A1089" s="45">
        <v>1003</v>
      </c>
      <c r="B1089" s="46">
        <v>1</v>
      </c>
      <c r="C1089" s="46">
        <v>1</v>
      </c>
      <c r="D1089" s="46">
        <v>8.6</v>
      </c>
      <c r="E1089" s="47" t="str">
        <f>HYPERLINK("http://srs.ebi.ac.uk/srs7bin/cgi-bin/wgetz?-id+m_RJ1KrMXG+-e+%5Bipi-AllText:IPI00556134*%5D","IPI00556134")</f>
        <v>IPI00556134</v>
      </c>
      <c r="F1089" s="47" t="str">
        <f>HYPERLINK("http://apropos.mcw.edu/ipi/IPI00556134","annotation link")</f>
        <v>annotation link</v>
      </c>
      <c r="G1089" s="48" t="s">
        <v>6867</v>
      </c>
      <c r="H1089" s="46" t="s">
        <v>6868</v>
      </c>
      <c r="I1089" s="46" t="s">
        <v>6869</v>
      </c>
      <c r="J1089" s="46" t="s">
        <v>6870</v>
      </c>
      <c r="K1089" s="46" t="s">
        <v>6871</v>
      </c>
      <c r="L1089" s="46" t="s">
        <v>1256</v>
      </c>
    </row>
    <row r="1090" spans="1:12">
      <c r="A1090" s="45">
        <v>1004</v>
      </c>
      <c r="B1090" s="46">
        <v>1</v>
      </c>
      <c r="C1090" s="46">
        <v>1</v>
      </c>
      <c r="D1090" s="46">
        <v>5.5</v>
      </c>
      <c r="E1090" s="47" t="str">
        <f>HYPERLINK("http://srs.ebi.ac.uk/srs7bin/cgi-bin/wgetz?-id+m_RJ1KrMXG+-e+%5Bipi-AllText:IPI00219816*%5D","IPI00219816")</f>
        <v>IPI00219816</v>
      </c>
      <c r="F1090" s="47" t="str">
        <f>HYPERLINK("http://apropos.mcw.edu/ipi/IPI00219816","annotation link")</f>
        <v>annotation link</v>
      </c>
      <c r="G1090" s="48" t="s">
        <v>6872</v>
      </c>
      <c r="H1090" s="46" t="s">
        <v>6873</v>
      </c>
      <c r="I1090" s="46" t="s">
        <v>6874</v>
      </c>
      <c r="J1090" s="46" t="s">
        <v>6875</v>
      </c>
      <c r="K1090" s="46" t="s">
        <v>1256</v>
      </c>
      <c r="L1090" s="46" t="s">
        <v>1256</v>
      </c>
    </row>
    <row r="1091" spans="1:12">
      <c r="A1091" s="45">
        <v>1005</v>
      </c>
      <c r="B1091" s="46">
        <v>1</v>
      </c>
      <c r="C1091" s="46">
        <v>1</v>
      </c>
      <c r="D1091" s="46">
        <v>19</v>
      </c>
      <c r="E1091" s="47" t="str">
        <f>HYPERLINK("http://srs.ebi.ac.uk/srs7bin/cgi-bin/wgetz?-id+m_RJ1KrMXG+-e+%5Bipi-AllText:IPI00872531*%5D","IPI00872531")</f>
        <v>IPI00872531</v>
      </c>
      <c r="F1091" s="47" t="str">
        <f>HYPERLINK("http://apropos.mcw.edu/ipi/IPI00872531","annotation link")</f>
        <v>annotation link</v>
      </c>
      <c r="G1091" s="48" t="s">
        <v>1994</v>
      </c>
      <c r="H1091" s="46" t="s">
        <v>6876</v>
      </c>
      <c r="I1091" s="46" t="s">
        <v>6877</v>
      </c>
      <c r="J1091" s="46" t="s">
        <v>6878</v>
      </c>
      <c r="K1091" s="46" t="s">
        <v>6879</v>
      </c>
      <c r="L1091" s="46" t="s">
        <v>6880</v>
      </c>
    </row>
    <row r="1092" spans="1:12">
      <c r="A1092" s="45">
        <v>1006</v>
      </c>
      <c r="B1092" s="46">
        <v>1</v>
      </c>
      <c r="C1092" s="46">
        <v>1</v>
      </c>
      <c r="D1092" s="46">
        <v>15.5</v>
      </c>
      <c r="E1092" s="47" t="str">
        <f>HYPERLINK("http://srs.ebi.ac.uk/srs7bin/cgi-bin/wgetz?-id+m_RJ1KrMXG+-e+%5Bipi-AllText:IPI00456758*%5D","IPI00456758")</f>
        <v>IPI00456758</v>
      </c>
      <c r="F1092" s="47" t="str">
        <f>HYPERLINK("http://apropos.mcw.edu/ipi/IPI00456758","annotation link")</f>
        <v>annotation link</v>
      </c>
      <c r="G1092" s="48" t="s">
        <v>6881</v>
      </c>
      <c r="H1092" s="46" t="s">
        <v>6882</v>
      </c>
      <c r="I1092" s="46" t="s">
        <v>6883</v>
      </c>
      <c r="J1092" s="46" t="s">
        <v>6884</v>
      </c>
      <c r="K1092" s="46" t="s">
        <v>6885</v>
      </c>
      <c r="L1092" s="46" t="s">
        <v>6886</v>
      </c>
    </row>
    <row r="1093" spans="1:12">
      <c r="A1093" s="45">
        <v>1007</v>
      </c>
      <c r="B1093" s="46">
        <v>1</v>
      </c>
      <c r="C1093" s="46">
        <v>1</v>
      </c>
      <c r="D1093" s="46">
        <v>5.6</v>
      </c>
      <c r="E1093" s="47" t="str">
        <f>HYPERLINK("http://srs.ebi.ac.uk/srs7bin/cgi-bin/wgetz?-id+m_RJ1KrMXG+-e+%5Bipi-AllText:IPI00414836*%5D","IPI00414836")</f>
        <v>IPI00414836</v>
      </c>
      <c r="F1093" s="47" t="str">
        <f>HYPERLINK("http://apropos.mcw.edu/ipi/IPI00414836","annotation link")</f>
        <v>annotation link</v>
      </c>
      <c r="G1093" s="48" t="s">
        <v>6887</v>
      </c>
      <c r="H1093" s="46" t="s">
        <v>6888</v>
      </c>
      <c r="I1093" s="46" t="s">
        <v>6889</v>
      </c>
      <c r="J1093" s="46" t="s">
        <v>6890</v>
      </c>
      <c r="K1093" s="46" t="s">
        <v>6891</v>
      </c>
      <c r="L1093" s="46" t="s">
        <v>6892</v>
      </c>
    </row>
    <row r="1094" spans="1:12">
      <c r="A1094" s="45">
        <v>1008</v>
      </c>
      <c r="B1094" s="46">
        <v>1</v>
      </c>
      <c r="C1094" s="46">
        <v>1</v>
      </c>
      <c r="D1094" s="46">
        <v>25</v>
      </c>
      <c r="E1094" s="47" t="str">
        <f>HYPERLINK("http://srs.ebi.ac.uk/srs7bin/cgi-bin/wgetz?-id+m_RJ1KrMXG+-e+%5Bipi-AllText:IPI00790294*%5D","IPI00790294")</f>
        <v>IPI00790294</v>
      </c>
      <c r="F1094" s="47" t="str">
        <f>HYPERLINK("http://apropos.mcw.edu/ipi/IPI00790294","annotation link")</f>
        <v>annotation link</v>
      </c>
      <c r="G1094" s="48" t="s">
        <v>6893</v>
      </c>
      <c r="H1094" s="46" t="s">
        <v>6894</v>
      </c>
      <c r="I1094" s="46" t="s">
        <v>6895</v>
      </c>
      <c r="J1094" s="46" t="s">
        <v>6896</v>
      </c>
      <c r="K1094" s="46" t="s">
        <v>6897</v>
      </c>
      <c r="L1094" s="46" t="s">
        <v>6898</v>
      </c>
    </row>
    <row r="1095" spans="1:12">
      <c r="A1095" s="45">
        <v>1009</v>
      </c>
      <c r="B1095" s="46">
        <v>1</v>
      </c>
      <c r="C1095" s="46">
        <v>0.99429999999999996</v>
      </c>
      <c r="D1095" s="46">
        <v>4.2</v>
      </c>
      <c r="E1095" s="47" t="str">
        <f>HYPERLINK("http://srs.ebi.ac.uk/srs7bin/cgi-bin/wgetz?-id+m_RJ1KrMXG+-e+%5Bipi-AllText:IPI00746455*%5D","IPI00746455")</f>
        <v>IPI00746455</v>
      </c>
      <c r="F1095" s="47" t="str">
        <f>HYPERLINK("http://apropos.mcw.edu/ipi/IPI00746455","annotation link")</f>
        <v>annotation link</v>
      </c>
      <c r="G1095" s="48" t="s">
        <v>5977</v>
      </c>
      <c r="H1095" s="46" t="s">
        <v>6899</v>
      </c>
      <c r="I1095" s="46" t="s">
        <v>6900</v>
      </c>
      <c r="J1095" s="46" t="s">
        <v>6901</v>
      </c>
      <c r="K1095" s="46" t="s">
        <v>1256</v>
      </c>
      <c r="L1095" s="46" t="s">
        <v>1256</v>
      </c>
    </row>
    <row r="1096" spans="1:12">
      <c r="A1096" s="45">
        <v>1010</v>
      </c>
      <c r="B1096" s="46">
        <v>1</v>
      </c>
      <c r="C1096" s="46">
        <v>1</v>
      </c>
      <c r="D1096" s="46">
        <v>6.5</v>
      </c>
      <c r="E1096" s="47" t="str">
        <f>HYPERLINK("http://srs.ebi.ac.uk/srs7bin/cgi-bin/wgetz?-id+m_RJ1KrMXG+-e+%5Bipi-AllText:IPI00000087*%5D","IPI00000087")</f>
        <v>IPI00000087</v>
      </c>
      <c r="F1096" s="47" t="str">
        <f>HYPERLINK("http://apropos.mcw.edu/ipi/IPI00000087","annotation link")</f>
        <v>annotation link</v>
      </c>
      <c r="G1096" s="48" t="s">
        <v>6902</v>
      </c>
      <c r="H1096" s="46" t="s">
        <v>6903</v>
      </c>
      <c r="I1096" s="46" t="s">
        <v>6904</v>
      </c>
      <c r="J1096" s="46" t="s">
        <v>6905</v>
      </c>
      <c r="K1096" s="46" t="s">
        <v>6906</v>
      </c>
      <c r="L1096" s="46" t="s">
        <v>6907</v>
      </c>
    </row>
    <row r="1097" spans="1:12">
      <c r="A1097" s="45">
        <v>1011</v>
      </c>
      <c r="B1097" s="46">
        <v>1</v>
      </c>
      <c r="C1097" s="46">
        <v>1</v>
      </c>
      <c r="D1097" s="46">
        <v>13.8</v>
      </c>
      <c r="E1097" s="47" t="str">
        <f>HYPERLINK("http://srs.ebi.ac.uk/srs7bin/cgi-bin/wgetz?-id+m_RJ1KrMXG+-e+%5Bipi-AllText:IPI00029722*%5D","IPI00029722")</f>
        <v>IPI00029722</v>
      </c>
      <c r="F1097" s="47" t="str">
        <f>HYPERLINK("http://apropos.mcw.edu/ipi/IPI00029722","annotation link")</f>
        <v>annotation link</v>
      </c>
      <c r="G1097" s="48" t="s">
        <v>6908</v>
      </c>
      <c r="H1097" s="46" t="s">
        <v>6909</v>
      </c>
      <c r="I1097" s="46" t="s">
        <v>6910</v>
      </c>
      <c r="J1097" s="46" t="s">
        <v>6911</v>
      </c>
      <c r="K1097" s="46" t="s">
        <v>6912</v>
      </c>
      <c r="L1097" s="46" t="s">
        <v>6913</v>
      </c>
    </row>
    <row r="1098" spans="1:12">
      <c r="A1098" s="45">
        <v>1012</v>
      </c>
      <c r="B1098" s="46">
        <v>1</v>
      </c>
      <c r="C1098" s="46">
        <v>1</v>
      </c>
      <c r="D1098" s="46">
        <v>5.8</v>
      </c>
      <c r="E1098" s="47" t="str">
        <f>HYPERLINK("http://srs.ebi.ac.uk/srs7bin/cgi-bin/wgetz?-id+m_RJ1KrMXG+-e+%5Bipi-AllText:IPI00216719*%5D","IPI00216719")</f>
        <v>IPI00216719</v>
      </c>
      <c r="F1098" s="47" t="str">
        <f>HYPERLINK("http://apropos.mcw.edu/ipi/IPI00216719","annotation link")</f>
        <v>annotation link</v>
      </c>
      <c r="G1098" s="48" t="s">
        <v>6914</v>
      </c>
      <c r="H1098" s="46" t="s">
        <v>6915</v>
      </c>
      <c r="I1098" s="46" t="s">
        <v>6916</v>
      </c>
      <c r="J1098" s="46" t="s">
        <v>6917</v>
      </c>
      <c r="K1098" s="46" t="s">
        <v>6918</v>
      </c>
      <c r="L1098" s="46" t="s">
        <v>1256</v>
      </c>
    </row>
    <row r="1099" spans="1:12">
      <c r="A1099" s="45">
        <v>1013</v>
      </c>
      <c r="B1099" s="46">
        <v>1</v>
      </c>
      <c r="C1099" s="46">
        <v>1</v>
      </c>
      <c r="D1099" s="46">
        <v>11.8</v>
      </c>
      <c r="E1099" s="47" t="str">
        <f>HYPERLINK("http://srs.ebi.ac.uk/srs7bin/cgi-bin/wgetz?-id+m_RJ1KrMXG+-e+%5Bipi-AllText:IPI00028369*%5D","IPI00028369")</f>
        <v>IPI00028369</v>
      </c>
      <c r="F1099" s="47" t="str">
        <f>HYPERLINK("http://apropos.mcw.edu/ipi/IPI00028369","annotation link")</f>
        <v>annotation link</v>
      </c>
      <c r="G1099" s="48" t="s">
        <v>6919</v>
      </c>
      <c r="H1099" s="46" t="s">
        <v>6920</v>
      </c>
      <c r="I1099" s="46" t="s">
        <v>6921</v>
      </c>
      <c r="J1099" s="46" t="s">
        <v>6922</v>
      </c>
      <c r="K1099" s="46" t="s">
        <v>1256</v>
      </c>
      <c r="L1099" s="46" t="s">
        <v>1256</v>
      </c>
    </row>
    <row r="1100" spans="1:12">
      <c r="A1100" s="45">
        <v>1014</v>
      </c>
      <c r="B1100" s="46">
        <v>1</v>
      </c>
      <c r="C1100" s="46">
        <v>1</v>
      </c>
      <c r="D1100" s="46">
        <v>17.600000000000001</v>
      </c>
      <c r="E1100" s="47" t="str">
        <f>HYPERLINK("http://srs.ebi.ac.uk/srs7bin/cgi-bin/wgetz?-id+m_RJ1KrMXG+-e+%5Bipi-AllText:IPI00219468*%5D","IPI00219468")</f>
        <v>IPI00219468</v>
      </c>
      <c r="F1100" s="47" t="str">
        <f>HYPERLINK("http://apropos.mcw.edu/ipi/IPI00219468","annotation link")</f>
        <v>annotation link</v>
      </c>
      <c r="G1100" s="48" t="s">
        <v>6923</v>
      </c>
      <c r="H1100" s="46" t="s">
        <v>6924</v>
      </c>
      <c r="I1100" s="46" t="s">
        <v>6925</v>
      </c>
      <c r="J1100" s="46" t="s">
        <v>6926</v>
      </c>
      <c r="K1100" s="46" t="s">
        <v>6927</v>
      </c>
      <c r="L1100" s="46" t="s">
        <v>1256</v>
      </c>
    </row>
    <row r="1101" spans="1:12">
      <c r="A1101" s="45">
        <v>1015</v>
      </c>
      <c r="B1101" s="46">
        <v>1</v>
      </c>
      <c r="C1101" s="46">
        <v>1</v>
      </c>
      <c r="D1101" s="46">
        <v>10.1</v>
      </c>
      <c r="E1101" s="47" t="str">
        <f>HYPERLINK("http://srs.ebi.ac.uk/srs7bin/cgi-bin/wgetz?-id+m_RJ1KrMXG+-e+%5Bipi-AllText:IPI00430622*%5D","IPI00430622")</f>
        <v>IPI00430622</v>
      </c>
      <c r="F1101" s="47" t="str">
        <f>HYPERLINK("http://apropos.mcw.edu/ipi/IPI00430622","annotation link")</f>
        <v>annotation link</v>
      </c>
      <c r="G1101" s="48" t="s">
        <v>6928</v>
      </c>
      <c r="H1101" s="46" t="s">
        <v>6929</v>
      </c>
      <c r="I1101" s="46" t="s">
        <v>6930</v>
      </c>
      <c r="J1101" s="46" t="s">
        <v>6931</v>
      </c>
      <c r="K1101" s="46" t="s">
        <v>6932</v>
      </c>
      <c r="L1101" s="46" t="s">
        <v>6933</v>
      </c>
    </row>
    <row r="1102" spans="1:12">
      <c r="A1102" s="45">
        <v>1016</v>
      </c>
      <c r="B1102" s="46">
        <v>1</v>
      </c>
      <c r="C1102" s="46">
        <v>1</v>
      </c>
      <c r="D1102" s="46">
        <v>7.7</v>
      </c>
      <c r="E1102" s="47" t="str">
        <f>HYPERLINK("http://srs.ebi.ac.uk/srs7bin/cgi-bin/wgetz?-id+m_RJ1KrMXG+-e+%5Bipi-AllText:IPI00002372*%5D","IPI00002372")</f>
        <v>IPI00002372</v>
      </c>
      <c r="F1102" s="47" t="str">
        <f>HYPERLINK("http://apropos.mcw.edu/ipi/IPI00002372","annotation link")</f>
        <v>annotation link</v>
      </c>
      <c r="G1102" s="48" t="s">
        <v>6934</v>
      </c>
      <c r="H1102" s="46" t="s">
        <v>6935</v>
      </c>
      <c r="I1102" s="46" t="s">
        <v>6936</v>
      </c>
      <c r="J1102" s="46" t="s">
        <v>6937</v>
      </c>
      <c r="K1102" s="46" t="s">
        <v>1256</v>
      </c>
      <c r="L1102" s="46" t="s">
        <v>1256</v>
      </c>
    </row>
    <row r="1103" spans="1:12">
      <c r="A1103" s="45">
        <v>1017</v>
      </c>
      <c r="B1103" s="46">
        <v>1</v>
      </c>
      <c r="C1103" s="46">
        <v>1</v>
      </c>
      <c r="D1103" s="46">
        <v>15.4</v>
      </c>
      <c r="E1103" s="47" t="str">
        <f>HYPERLINK("http://srs.ebi.ac.uk/srs7bin/cgi-bin/wgetz?-id+m_RJ1KrMXG+-e+%5Bipi-AllText:IPI00152303*%5D","IPI00152303")</f>
        <v>IPI00152303</v>
      </c>
      <c r="F1103" s="47" t="str">
        <f>HYPERLINK("http://apropos.mcw.edu/ipi/IPI00152303","annotation link")</f>
        <v>annotation link</v>
      </c>
      <c r="G1103" s="48" t="s">
        <v>6938</v>
      </c>
      <c r="H1103" s="46" t="s">
        <v>6939</v>
      </c>
      <c r="I1103" s="46" t="s">
        <v>6940</v>
      </c>
      <c r="J1103" s="46" t="s">
        <v>6941</v>
      </c>
      <c r="K1103" s="46" t="s">
        <v>1256</v>
      </c>
      <c r="L1103" s="46" t="s">
        <v>6942</v>
      </c>
    </row>
    <row r="1104" spans="1:12">
      <c r="A1104" s="45">
        <v>1018</v>
      </c>
      <c r="B1104" s="46">
        <v>1</v>
      </c>
      <c r="C1104" s="46">
        <v>1</v>
      </c>
      <c r="D1104" s="46">
        <v>6.6</v>
      </c>
      <c r="E1104" s="47" t="str">
        <f>HYPERLINK("http://srs.ebi.ac.uk/srs7bin/cgi-bin/wgetz?-id+m_RJ1KrMXG+-e+%5Bipi-AllText:IPI00215762*%5D","IPI00215762")</f>
        <v>IPI00215762</v>
      </c>
      <c r="F1104" s="47" t="str">
        <f>HYPERLINK("http://apropos.mcw.edu/ipi/IPI00215762","annotation link")</f>
        <v>annotation link</v>
      </c>
      <c r="G1104" s="48" t="s">
        <v>6943</v>
      </c>
      <c r="H1104" s="46" t="s">
        <v>6944</v>
      </c>
      <c r="I1104" s="46" t="s">
        <v>6945</v>
      </c>
      <c r="J1104" s="46" t="s">
        <v>6946</v>
      </c>
      <c r="K1104" s="46" t="s">
        <v>6947</v>
      </c>
      <c r="L1104" s="46" t="s">
        <v>1256</v>
      </c>
    </row>
    <row r="1105" spans="1:12">
      <c r="A1105" s="45">
        <v>1019</v>
      </c>
      <c r="B1105" s="46">
        <v>1</v>
      </c>
      <c r="C1105" s="46">
        <v>1</v>
      </c>
      <c r="D1105" s="46">
        <v>20.3</v>
      </c>
      <c r="E1105" s="47" t="str">
        <f>HYPERLINK("http://srs.ebi.ac.uk/srs7bin/cgi-bin/wgetz?-id+m_RJ1KrMXG+-e+%5Bipi-AllText:IPI00874202*%5D","IPI00874202")</f>
        <v>IPI00874202</v>
      </c>
      <c r="F1105" s="47" t="str">
        <f>HYPERLINK("http://apropos.mcw.edu/ipi/IPI00874202","annotation link")</f>
        <v>annotation link</v>
      </c>
      <c r="G1105" s="48" t="s">
        <v>6948</v>
      </c>
      <c r="H1105" s="46" t="s">
        <v>6949</v>
      </c>
      <c r="I1105" s="46" t="s">
        <v>6950</v>
      </c>
      <c r="J1105" s="46" t="s">
        <v>6951</v>
      </c>
      <c r="K1105" s="46" t="s">
        <v>6952</v>
      </c>
      <c r="L1105" s="46" t="s">
        <v>6953</v>
      </c>
    </row>
    <row r="1106" spans="1:12">
      <c r="A1106" s="45">
        <v>1020</v>
      </c>
      <c r="B1106" s="46">
        <v>1</v>
      </c>
      <c r="C1106" s="46">
        <v>0.99990000000000001</v>
      </c>
      <c r="D1106" s="46">
        <v>8.6</v>
      </c>
      <c r="E1106" s="47" t="str">
        <f>HYPERLINK("http://srs.ebi.ac.uk/srs7bin/cgi-bin/wgetz?-id+m_RJ1KrMXG+-e+%5Bipi-AllText:IPI00165073*%5D","IPI00165073")</f>
        <v>IPI00165073</v>
      </c>
      <c r="F1106" s="47" t="str">
        <f>HYPERLINK("http://apropos.mcw.edu/ipi/IPI00165073","annotation link")</f>
        <v>annotation link</v>
      </c>
      <c r="G1106" s="48" t="s">
        <v>6954</v>
      </c>
      <c r="H1106" s="46" t="s">
        <v>6955</v>
      </c>
      <c r="I1106" s="46" t="s">
        <v>6956</v>
      </c>
      <c r="J1106" s="46" t="s">
        <v>6957</v>
      </c>
      <c r="K1106" s="46" t="s">
        <v>6958</v>
      </c>
      <c r="L1106" s="46" t="s">
        <v>1256</v>
      </c>
    </row>
    <row r="1107" spans="1:12">
      <c r="A1107" s="45">
        <v>1021</v>
      </c>
      <c r="B1107" s="46">
        <v>1</v>
      </c>
      <c r="C1107" s="46">
        <v>1</v>
      </c>
      <c r="D1107" s="46">
        <v>23.6</v>
      </c>
      <c r="E1107" s="47" t="str">
        <f>HYPERLINK("http://srs.ebi.ac.uk/srs7bin/cgi-bin/wgetz?-id+m_RJ1KrMXG+-e+%5Bipi-AllText:IPI00025277*%5D","IPI00025277")</f>
        <v>IPI00025277</v>
      </c>
      <c r="F1107" s="47" t="str">
        <f>HYPERLINK("http://apropos.mcw.edu/ipi/IPI00025277","annotation link")</f>
        <v>annotation link</v>
      </c>
      <c r="G1107" s="48" t="s">
        <v>6959</v>
      </c>
      <c r="H1107" s="46" t="s">
        <v>6960</v>
      </c>
      <c r="I1107" s="46" t="s">
        <v>6961</v>
      </c>
      <c r="J1107" s="46" t="s">
        <v>6962</v>
      </c>
      <c r="K1107" s="46" t="s">
        <v>6963</v>
      </c>
      <c r="L1107" s="46" t="s">
        <v>6964</v>
      </c>
    </row>
    <row r="1108" spans="1:12">
      <c r="A1108" s="45">
        <v>1022</v>
      </c>
      <c r="B1108" s="46">
        <v>1</v>
      </c>
      <c r="C1108" s="46">
        <v>1</v>
      </c>
      <c r="D1108" s="46">
        <v>17.899999999999999</v>
      </c>
      <c r="E1108" s="47" t="str">
        <f>HYPERLINK("http://srs.ebi.ac.uk/srs7bin/cgi-bin/wgetz?-id+m_RJ1KrMXG+-e+%5Bipi-AllText:IPI00024816*%5D","IPI00024816")</f>
        <v>IPI00024816</v>
      </c>
      <c r="F1108" s="47" t="str">
        <f>HYPERLINK("http://apropos.mcw.edu/ipi/IPI00024816","annotation link")</f>
        <v>annotation link</v>
      </c>
      <c r="G1108" s="48" t="s">
        <v>6965</v>
      </c>
      <c r="H1108" s="46" t="s">
        <v>6966</v>
      </c>
      <c r="I1108" s="46" t="s">
        <v>6967</v>
      </c>
      <c r="J1108" s="46" t="s">
        <v>6968</v>
      </c>
      <c r="K1108" s="46" t="s">
        <v>1256</v>
      </c>
      <c r="L1108" s="46" t="s">
        <v>1256</v>
      </c>
    </row>
    <row r="1109" spans="1:12">
      <c r="A1109" s="45">
        <v>1023</v>
      </c>
      <c r="B1109" s="46">
        <v>1</v>
      </c>
      <c r="C1109" s="46">
        <v>1</v>
      </c>
      <c r="D1109" s="46">
        <v>6.5</v>
      </c>
      <c r="E1109" s="47" t="str">
        <f>HYPERLINK("http://srs.ebi.ac.uk/srs7bin/cgi-bin/wgetz?-id+m_RJ1KrMXG+-e+%5Bipi-AllText:IPI00004944*%5D","IPI00004944")</f>
        <v>IPI00004944</v>
      </c>
      <c r="F1109" s="47" t="str">
        <f>HYPERLINK("http://apropos.mcw.edu/ipi/IPI00004944","annotation link")</f>
        <v>annotation link</v>
      </c>
      <c r="G1109" s="48" t="s">
        <v>6969</v>
      </c>
      <c r="H1109" s="46" t="s">
        <v>6970</v>
      </c>
      <c r="I1109" s="46" t="s">
        <v>6971</v>
      </c>
      <c r="J1109" s="46" t="s">
        <v>6972</v>
      </c>
      <c r="K1109" s="46" t="s">
        <v>6973</v>
      </c>
      <c r="L1109" s="46" t="s">
        <v>1256</v>
      </c>
    </row>
    <row r="1110" spans="1:12">
      <c r="A1110" s="45">
        <v>1024</v>
      </c>
      <c r="B1110" s="46">
        <v>1</v>
      </c>
      <c r="C1110" s="46">
        <v>1</v>
      </c>
      <c r="D1110" s="46">
        <v>34</v>
      </c>
      <c r="E1110" s="47" t="str">
        <f>HYPERLINK("http://srs.ebi.ac.uk/srs7bin/cgi-bin/wgetz?-id+m_RJ1KrMXG+-e+%5Bipi-AllText:IPI00220102*%5D","IPI00220102")</f>
        <v>IPI00220102</v>
      </c>
      <c r="F1110" s="47" t="str">
        <f>HYPERLINK("http://apropos.mcw.edu/ipi/IPI00220102","annotation link")</f>
        <v>annotation link</v>
      </c>
      <c r="G1110" s="48" t="s">
        <v>6974</v>
      </c>
      <c r="H1110" s="46" t="s">
        <v>6975</v>
      </c>
      <c r="I1110" s="46" t="s">
        <v>6976</v>
      </c>
      <c r="J1110" s="46" t="s">
        <v>6977</v>
      </c>
      <c r="K1110" s="46" t="s">
        <v>6978</v>
      </c>
      <c r="L1110" s="46" t="s">
        <v>1256</v>
      </c>
    </row>
    <row r="1111" spans="1:12">
      <c r="A1111" s="45">
        <v>1025</v>
      </c>
      <c r="B1111" s="46">
        <v>1</v>
      </c>
      <c r="C1111" s="46">
        <v>1</v>
      </c>
      <c r="D1111" s="46">
        <v>15.8</v>
      </c>
      <c r="E1111" s="47" t="str">
        <f>HYPERLINK("http://srs.ebi.ac.uk/srs7bin/cgi-bin/wgetz?-id+m_RJ1KrMXG+-e+%5Bipi-AllText:IPI00294178*%5D","IPI00294178")</f>
        <v>IPI00294178</v>
      </c>
      <c r="F1111" s="47" t="str">
        <f>HYPERLINK("http://apropos.mcw.edu/ipi/IPI00294178","annotation link")</f>
        <v>annotation link</v>
      </c>
      <c r="G1111" s="48" t="s">
        <v>6979</v>
      </c>
      <c r="H1111" s="46" t="s">
        <v>6980</v>
      </c>
      <c r="I1111" s="46" t="s">
        <v>6981</v>
      </c>
      <c r="J1111" s="46" t="s">
        <v>6982</v>
      </c>
      <c r="K1111" s="46" t="s">
        <v>6983</v>
      </c>
      <c r="L1111" s="46" t="s">
        <v>6984</v>
      </c>
    </row>
    <row r="1112" spans="1:12">
      <c r="A1112" s="45">
        <v>1026</v>
      </c>
      <c r="B1112" s="46">
        <v>1</v>
      </c>
      <c r="C1112" s="46">
        <v>1</v>
      </c>
      <c r="D1112" s="46">
        <v>4.5999999999999996</v>
      </c>
      <c r="E1112" s="47" t="str">
        <f>HYPERLINK("http://srs.ebi.ac.uk/srs7bin/cgi-bin/wgetz?-id+m_RJ1KrMXG+-e+%5Bipi-AllText:IPI00218919*%5D","IPI00218919")</f>
        <v>IPI00218919</v>
      </c>
      <c r="F1112" s="47" t="str">
        <f>HYPERLINK("http://apropos.mcw.edu/ipi/IPI00218919","annotation link")</f>
        <v>annotation link</v>
      </c>
      <c r="G1112" s="48" t="s">
        <v>6985</v>
      </c>
      <c r="H1112" s="46" t="s">
        <v>6986</v>
      </c>
      <c r="I1112" s="46" t="s">
        <v>6987</v>
      </c>
      <c r="J1112" s="46" t="s">
        <v>6988</v>
      </c>
      <c r="K1112" s="46" t="s">
        <v>6989</v>
      </c>
      <c r="L1112" s="46" t="s">
        <v>6990</v>
      </c>
    </row>
    <row r="1113" spans="1:12">
      <c r="A1113" s="45">
        <v>1027</v>
      </c>
      <c r="B1113" s="46">
        <v>1</v>
      </c>
      <c r="C1113" s="46">
        <v>1</v>
      </c>
      <c r="D1113" s="46">
        <v>22.6</v>
      </c>
      <c r="E1113" s="47" t="str">
        <f>HYPERLINK("http://srs.ebi.ac.uk/srs7bin/cgi-bin/wgetz?-id+m_RJ1KrMXG+-e+%5Bipi-AllText:IPI00470674*%5D","IPI00470674")</f>
        <v>IPI00470674</v>
      </c>
      <c r="F1113" s="47" t="str">
        <f>HYPERLINK("http://apropos.mcw.edu/ipi/IPI00470674","annotation link")</f>
        <v>annotation link</v>
      </c>
      <c r="G1113" s="48" t="s">
        <v>6991</v>
      </c>
      <c r="H1113" s="46" t="s">
        <v>6992</v>
      </c>
      <c r="I1113" s="46" t="s">
        <v>6993</v>
      </c>
      <c r="J1113" s="46" t="s">
        <v>6994</v>
      </c>
      <c r="K1113" s="46" t="s">
        <v>1256</v>
      </c>
      <c r="L1113" s="46" t="s">
        <v>6995</v>
      </c>
    </row>
    <row r="1114" spans="1:12">
      <c r="A1114" s="45">
        <v>1028</v>
      </c>
      <c r="B1114" s="46">
        <v>1</v>
      </c>
      <c r="C1114" s="46">
        <v>1</v>
      </c>
      <c r="D1114" s="46">
        <v>13.2</v>
      </c>
      <c r="E1114" s="47" t="str">
        <f>HYPERLINK("http://srs.ebi.ac.uk/srs7bin/cgi-bin/wgetz?-id+m_RJ1KrMXG+-e+%5Bipi-AllText:IPI00032955*%5D","IPI00032955")</f>
        <v>IPI00032955</v>
      </c>
      <c r="F1114" s="47" t="str">
        <f>HYPERLINK("http://apropos.mcw.edu/ipi/IPI00032955","annotation link")</f>
        <v>annotation link</v>
      </c>
      <c r="G1114" s="48" t="s">
        <v>6996</v>
      </c>
      <c r="H1114" s="46" t="s">
        <v>6997</v>
      </c>
      <c r="I1114" s="46" t="s">
        <v>6998</v>
      </c>
      <c r="J1114" s="46" t="s">
        <v>6999</v>
      </c>
      <c r="K1114" s="46" t="s">
        <v>1256</v>
      </c>
      <c r="L1114" s="46" t="s">
        <v>7000</v>
      </c>
    </row>
    <row r="1115" spans="1:12">
      <c r="A1115" s="45">
        <v>1029</v>
      </c>
      <c r="B1115" s="46">
        <v>1</v>
      </c>
      <c r="C1115" s="46">
        <v>1</v>
      </c>
      <c r="D1115" s="46">
        <v>10</v>
      </c>
      <c r="E1115" s="47" t="str">
        <f>HYPERLINK("http://srs.ebi.ac.uk/srs7bin/cgi-bin/wgetz?-id+m_RJ1KrMXG+-e+%5Bipi-AllText:IPI00402182*%5D","IPI00402182")</f>
        <v>IPI00402182</v>
      </c>
      <c r="F1115" s="47" t="str">
        <f>HYPERLINK("http://apropos.mcw.edu/ipi/IPI00402182","annotation link")</f>
        <v>annotation link</v>
      </c>
      <c r="G1115" s="48" t="s">
        <v>7001</v>
      </c>
      <c r="H1115" s="46" t="s">
        <v>7002</v>
      </c>
      <c r="I1115" s="46" t="s">
        <v>7003</v>
      </c>
      <c r="J1115" s="46" t="s">
        <v>7004</v>
      </c>
      <c r="K1115" s="46" t="s">
        <v>7005</v>
      </c>
      <c r="L1115" s="46" t="s">
        <v>1256</v>
      </c>
    </row>
    <row r="1116" spans="1:12">
      <c r="A1116" s="45">
        <v>1030</v>
      </c>
      <c r="B1116" s="46">
        <v>1</v>
      </c>
      <c r="C1116" s="46">
        <v>1</v>
      </c>
      <c r="D1116" s="46">
        <v>13.2</v>
      </c>
      <c r="E1116" s="47" t="str">
        <f>HYPERLINK("http://srs.ebi.ac.uk/srs7bin/cgi-bin/wgetz?-id+m_RJ1KrMXG+-e+%5Bipi-AllText:IPI00788160*%5D","IPI00788160")</f>
        <v>IPI00788160</v>
      </c>
      <c r="F1116" s="47" t="str">
        <f>HYPERLINK("http://apropos.mcw.edu/ipi/IPI00788160","annotation link")</f>
        <v>annotation link</v>
      </c>
      <c r="G1116" s="48" t="s">
        <v>7006</v>
      </c>
      <c r="H1116" s="46" t="s">
        <v>7007</v>
      </c>
      <c r="I1116" s="46" t="s">
        <v>7008</v>
      </c>
      <c r="J1116" s="46" t="s">
        <v>7009</v>
      </c>
      <c r="K1116" s="46" t="s">
        <v>1256</v>
      </c>
      <c r="L1116" s="46" t="s">
        <v>1256</v>
      </c>
    </row>
    <row r="1117" spans="1:12">
      <c r="A1117" s="45">
        <v>1031</v>
      </c>
      <c r="B1117" s="46">
        <v>0.99990000000000001</v>
      </c>
      <c r="C1117" s="46">
        <v>0.99990000000000001</v>
      </c>
      <c r="D1117" s="46">
        <v>11.4</v>
      </c>
      <c r="E1117" s="47" t="str">
        <f>HYPERLINK("http://srs.ebi.ac.uk/srs7bin/cgi-bin/wgetz?-id+m_RJ1KrMXG+-e+%5Bipi-AllText:IPI00219216*%5D","IPI00219216")</f>
        <v>IPI00219216</v>
      </c>
      <c r="F1117" s="47" t="str">
        <f>HYPERLINK("http://apropos.mcw.edu/ipi/IPI00219216","annotation link")</f>
        <v>annotation link</v>
      </c>
      <c r="G1117" s="48" t="s">
        <v>7010</v>
      </c>
      <c r="H1117" s="46" t="s">
        <v>7011</v>
      </c>
      <c r="I1117" s="46" t="s">
        <v>7012</v>
      </c>
      <c r="J1117" s="46" t="s">
        <v>7013</v>
      </c>
      <c r="K1117" s="46" t="s">
        <v>7014</v>
      </c>
      <c r="L1117" s="46" t="s">
        <v>1256</v>
      </c>
    </row>
    <row r="1118" spans="1:12">
      <c r="A1118" s="45">
        <v>1032</v>
      </c>
      <c r="B1118" s="46">
        <v>0.99990000000000001</v>
      </c>
      <c r="C1118" s="46">
        <v>0.99990000000000001</v>
      </c>
      <c r="D1118" s="46">
        <v>5.6</v>
      </c>
      <c r="E1118" s="47" t="str">
        <f>HYPERLINK("http://srs.ebi.ac.uk/srs7bin/cgi-bin/wgetz?-id+m_RJ1KrMXG+-e+%5Bipi-AllText:IPI00410303*%5D","IPI00410303")</f>
        <v>IPI00410303</v>
      </c>
      <c r="F1118" s="47" t="str">
        <f>HYPERLINK("http://apropos.mcw.edu/ipi/IPI00410303","annotation link")</f>
        <v>annotation link</v>
      </c>
      <c r="G1118" s="48" t="s">
        <v>7015</v>
      </c>
      <c r="H1118" s="46" t="s">
        <v>7016</v>
      </c>
      <c r="I1118" s="46" t="s">
        <v>7017</v>
      </c>
      <c r="J1118" s="46" t="s">
        <v>7018</v>
      </c>
      <c r="K1118" s="46" t="s">
        <v>1256</v>
      </c>
      <c r="L1118" s="46" t="s">
        <v>1256</v>
      </c>
    </row>
    <row r="1119" spans="1:12">
      <c r="A1119" s="45">
        <v>1033</v>
      </c>
      <c r="B1119" s="46">
        <v>0.99990000000000001</v>
      </c>
      <c r="C1119" s="46">
        <v>0.99990000000000001</v>
      </c>
      <c r="D1119" s="46">
        <v>2.1</v>
      </c>
      <c r="E1119" s="47" t="str">
        <f>HYPERLINK("http://srs.ebi.ac.uk/srs7bin/cgi-bin/wgetz?-id+m_RJ1KrMXG+-e+%5Bipi-AllText:IPI00869170*%5D","IPI00869170")</f>
        <v>IPI00869170</v>
      </c>
      <c r="F1119" s="47" t="str">
        <f>HYPERLINK("http://apropos.mcw.edu/ipi/IPI00869170","annotation link")</f>
        <v>annotation link</v>
      </c>
      <c r="G1119" s="48" t="s">
        <v>7019</v>
      </c>
      <c r="H1119" s="46" t="s">
        <v>7020</v>
      </c>
      <c r="I1119" s="46" t="s">
        <v>7021</v>
      </c>
      <c r="J1119" s="46" t="s">
        <v>1256</v>
      </c>
      <c r="K1119" s="46" t="s">
        <v>7022</v>
      </c>
      <c r="L1119" s="46" t="s">
        <v>1256</v>
      </c>
    </row>
    <row r="1120" spans="1:12">
      <c r="A1120" s="45">
        <v>1034</v>
      </c>
      <c r="B1120" s="46">
        <v>0.99990000000000001</v>
      </c>
      <c r="C1120" s="46">
        <v>0.99990000000000001</v>
      </c>
      <c r="D1120" s="46">
        <v>5.5</v>
      </c>
      <c r="E1120" s="47" t="str">
        <f>HYPERLINK("http://srs.ebi.ac.uk/srs7bin/cgi-bin/wgetz?-id+m_RJ1KrMXG+-e+%5Bipi-AllText:IPI00032003*%5D","IPI00032003")</f>
        <v>IPI00032003</v>
      </c>
      <c r="F1120" s="47" t="str">
        <f>HYPERLINK("http://apropos.mcw.edu/ipi/IPI00032003","annotation link")</f>
        <v>annotation link</v>
      </c>
      <c r="G1120" s="48" t="s">
        <v>7023</v>
      </c>
      <c r="H1120" s="46" t="s">
        <v>7024</v>
      </c>
      <c r="I1120" s="46" t="s">
        <v>7025</v>
      </c>
      <c r="J1120" s="46" t="s">
        <v>7026</v>
      </c>
      <c r="K1120" s="46" t="s">
        <v>7027</v>
      </c>
      <c r="L1120" s="46" t="s">
        <v>7028</v>
      </c>
    </row>
    <row r="1121" spans="1:12">
      <c r="A1121" s="45">
        <v>1035</v>
      </c>
      <c r="B1121" s="46">
        <v>0.99990000000000001</v>
      </c>
      <c r="C1121" s="46">
        <v>0.99990000000000001</v>
      </c>
      <c r="D1121" s="46">
        <v>6.7</v>
      </c>
      <c r="E1121" s="47" t="str">
        <f>HYPERLINK("http://srs.ebi.ac.uk/srs7bin/cgi-bin/wgetz?-id+m_RJ1KrMXG+-e+%5Bipi-AllText:IPI00009724*%5D","IPI00009724")</f>
        <v>IPI00009724</v>
      </c>
      <c r="F1121" s="47" t="str">
        <f>HYPERLINK("http://apropos.mcw.edu/ipi/IPI00009724","annotation link")</f>
        <v>annotation link</v>
      </c>
      <c r="G1121" s="48" t="s">
        <v>7029</v>
      </c>
      <c r="H1121" s="46" t="s">
        <v>7030</v>
      </c>
      <c r="I1121" s="46" t="s">
        <v>7031</v>
      </c>
      <c r="J1121" s="46" t="s">
        <v>7032</v>
      </c>
      <c r="K1121" s="46" t="s">
        <v>7033</v>
      </c>
      <c r="L1121" s="46" t="s">
        <v>1256</v>
      </c>
    </row>
    <row r="1122" spans="1:12">
      <c r="A1122" s="45">
        <v>1036</v>
      </c>
      <c r="B1122" s="46">
        <v>0.99990000000000001</v>
      </c>
      <c r="C1122" s="46">
        <v>0.99990000000000001</v>
      </c>
      <c r="D1122" s="46">
        <v>17.7</v>
      </c>
      <c r="E1122" s="47" t="str">
        <f>HYPERLINK("http://srs.ebi.ac.uk/srs7bin/cgi-bin/wgetz?-id+m_RJ1KrMXG+-e+%5Bipi-AllText:IPI00472058*%5D","IPI00472058")</f>
        <v>IPI00472058</v>
      </c>
      <c r="F1122" s="47" t="str">
        <f>HYPERLINK("http://apropos.mcw.edu/ipi/IPI00472058","annotation link")</f>
        <v>annotation link</v>
      </c>
      <c r="G1122" s="48" t="s">
        <v>7034</v>
      </c>
      <c r="H1122" s="46" t="s">
        <v>7035</v>
      </c>
      <c r="I1122" s="46" t="s">
        <v>7036</v>
      </c>
      <c r="J1122" s="46" t="s">
        <v>7037</v>
      </c>
      <c r="K1122" s="46" t="s">
        <v>7038</v>
      </c>
      <c r="L1122" s="46" t="s">
        <v>1256</v>
      </c>
    </row>
    <row r="1123" spans="1:12">
      <c r="A1123" s="45">
        <v>1037</v>
      </c>
      <c r="B1123" s="46">
        <v>0.99990000000000001</v>
      </c>
      <c r="C1123" s="46">
        <v>0.99990000000000001</v>
      </c>
      <c r="D1123" s="46">
        <v>18.8</v>
      </c>
      <c r="E1123" s="47" t="str">
        <f>HYPERLINK("http://srs.ebi.ac.uk/srs7bin/cgi-bin/wgetz?-id+m_RJ1KrMXG+-e+%5Bipi-AllText:IPI00019997*%5D","IPI00019997")</f>
        <v>IPI00019997</v>
      </c>
      <c r="F1123" s="47" t="str">
        <f>HYPERLINK("http://apropos.mcw.edu/ipi/IPI00019997","annotation link")</f>
        <v>annotation link</v>
      </c>
      <c r="G1123" s="48" t="s">
        <v>7039</v>
      </c>
      <c r="H1123" s="46" t="s">
        <v>7040</v>
      </c>
      <c r="I1123" s="46" t="s">
        <v>7041</v>
      </c>
      <c r="J1123" s="46" t="s">
        <v>7042</v>
      </c>
      <c r="K1123" s="46" t="s">
        <v>7043</v>
      </c>
      <c r="L1123" s="46" t="s">
        <v>7044</v>
      </c>
    </row>
    <row r="1124" spans="1:12">
      <c r="A1124" s="45">
        <v>1038</v>
      </c>
      <c r="B1124" s="46">
        <v>0.99990000000000001</v>
      </c>
      <c r="C1124" s="46">
        <v>0.99990000000000001</v>
      </c>
      <c r="D1124" s="46">
        <v>5.4</v>
      </c>
      <c r="E1124" s="47" t="str">
        <f>HYPERLINK("http://srs.ebi.ac.uk/srs7bin/cgi-bin/wgetz?-id+m_RJ1KrMXG+-e+%5Bipi-AllText:IPI00002966*%5D","IPI00002966")</f>
        <v>IPI00002966</v>
      </c>
      <c r="F1124" s="47" t="str">
        <f>HYPERLINK("http://apropos.mcw.edu/ipi/IPI00002966","annotation link")</f>
        <v>annotation link</v>
      </c>
      <c r="G1124" s="48" t="s">
        <v>7045</v>
      </c>
      <c r="H1124" s="46" t="s">
        <v>7046</v>
      </c>
      <c r="I1124" s="46" t="s">
        <v>7047</v>
      </c>
      <c r="J1124" s="46" t="s">
        <v>7048</v>
      </c>
      <c r="K1124" s="46" t="s">
        <v>7049</v>
      </c>
      <c r="L1124" s="46" t="s">
        <v>7050</v>
      </c>
    </row>
    <row r="1125" spans="1:12">
      <c r="A1125" s="45">
        <v>1039</v>
      </c>
      <c r="B1125" s="46">
        <v>0.99990000000000001</v>
      </c>
      <c r="C1125" s="46">
        <v>0.99990000000000001</v>
      </c>
      <c r="D1125" s="46">
        <v>6.5</v>
      </c>
      <c r="E1125" s="47" t="str">
        <f>HYPERLINK("http://srs.ebi.ac.uk/srs7bin/cgi-bin/wgetz?-id+m_RJ1KrMXG+-e+%5Bipi-AllText:IPI00787193*%5D","IPI00787193")</f>
        <v>IPI00787193</v>
      </c>
      <c r="F1125" s="47" t="str">
        <f>HYPERLINK("http://apropos.mcw.edu/ipi/IPI00787193","annotation link")</f>
        <v>annotation link</v>
      </c>
      <c r="G1125" s="48" t="s">
        <v>7051</v>
      </c>
      <c r="H1125" s="46" t="s">
        <v>7052</v>
      </c>
      <c r="I1125" s="46" t="s">
        <v>7053</v>
      </c>
      <c r="J1125" s="46" t="s">
        <v>1256</v>
      </c>
      <c r="K1125" s="46" t="s">
        <v>1256</v>
      </c>
      <c r="L1125" s="46" t="s">
        <v>1256</v>
      </c>
    </row>
    <row r="1126" spans="1:12">
      <c r="A1126" s="45">
        <v>1040</v>
      </c>
      <c r="B1126" s="46">
        <v>0.99990000000000001</v>
      </c>
      <c r="C1126" s="46">
        <v>0.99990000000000001</v>
      </c>
      <c r="D1126" s="46">
        <v>32.700000000000003</v>
      </c>
      <c r="E1126" s="47" t="str">
        <f>HYPERLINK("http://srs.ebi.ac.uk/srs7bin/cgi-bin/wgetz?-id+m_RJ1KrMXG+-e+%5Bipi-AllText:IPI00386621*%5D","IPI00386621")</f>
        <v>IPI00386621</v>
      </c>
      <c r="F1126" s="47" t="str">
        <f>HYPERLINK("http://apropos.mcw.edu/ipi/IPI00386621","annotation link")</f>
        <v>annotation link</v>
      </c>
      <c r="G1126" s="48" t="s">
        <v>7054</v>
      </c>
      <c r="H1126" s="46" t="s">
        <v>7055</v>
      </c>
      <c r="I1126" s="46" t="s">
        <v>7056</v>
      </c>
      <c r="J1126" s="46" t="s">
        <v>1256</v>
      </c>
      <c r="K1126" s="46" t="s">
        <v>7057</v>
      </c>
      <c r="L1126" s="46" t="s">
        <v>1256</v>
      </c>
    </row>
    <row r="1127" spans="1:12">
      <c r="A1127" s="45">
        <v>1041</v>
      </c>
      <c r="B1127" s="46">
        <v>0.99990000000000001</v>
      </c>
      <c r="C1127" s="46">
        <v>0.99990000000000001</v>
      </c>
      <c r="D1127" s="46">
        <v>10.8</v>
      </c>
      <c r="E1127" s="47" t="str">
        <f>HYPERLINK("http://srs.ebi.ac.uk/srs7bin/cgi-bin/wgetz?-id+m_RJ1KrMXG+-e+%5Bipi-AllText:IPI00643101*%5D","IPI00643101")</f>
        <v>IPI00643101</v>
      </c>
      <c r="F1127" s="47" t="str">
        <f>HYPERLINK("http://apropos.mcw.edu/ipi/IPI00643101","annotation link")</f>
        <v>annotation link</v>
      </c>
      <c r="G1127" s="48" t="s">
        <v>7058</v>
      </c>
      <c r="H1127" s="46" t="s">
        <v>7059</v>
      </c>
      <c r="I1127" s="46" t="s">
        <v>7060</v>
      </c>
      <c r="J1127" s="46" t="s">
        <v>7061</v>
      </c>
      <c r="K1127" s="46" t="s">
        <v>7062</v>
      </c>
      <c r="L1127" s="46" t="s">
        <v>1256</v>
      </c>
    </row>
    <row r="1128" spans="1:12">
      <c r="A1128" s="45">
        <v>1042</v>
      </c>
      <c r="B1128" s="46">
        <v>0.99990000000000001</v>
      </c>
      <c r="C1128" s="46">
        <v>0.99990000000000001</v>
      </c>
      <c r="D1128" s="46">
        <v>40.299999999999997</v>
      </c>
      <c r="E1128" s="47" t="str">
        <f>HYPERLINK("http://srs.ebi.ac.uk/srs7bin/cgi-bin/wgetz?-id+m_RJ1KrMXG+-e+%5Bipi-AllText:IPI00218848*%5D","IPI00218848")</f>
        <v>IPI00218848</v>
      </c>
      <c r="F1128" s="47" t="str">
        <f>HYPERLINK("http://apropos.mcw.edu/ipi/IPI00218848","annotation link")</f>
        <v>annotation link</v>
      </c>
      <c r="G1128" s="48" t="s">
        <v>7063</v>
      </c>
      <c r="H1128" s="46" t="s">
        <v>7064</v>
      </c>
      <c r="I1128" s="46" t="s">
        <v>7065</v>
      </c>
      <c r="J1128" s="46" t="s">
        <v>7066</v>
      </c>
      <c r="K1128" s="46" t="s">
        <v>1256</v>
      </c>
      <c r="L1128" s="46" t="s">
        <v>7067</v>
      </c>
    </row>
    <row r="1129" spans="1:12">
      <c r="A1129" s="45">
        <v>1043</v>
      </c>
      <c r="B1129" s="46">
        <v>0.99990000000000001</v>
      </c>
      <c r="C1129" s="46">
        <v>0.99990000000000001</v>
      </c>
      <c r="D1129" s="46">
        <v>13.1</v>
      </c>
      <c r="E1129" s="47" t="str">
        <f>HYPERLINK("http://srs.ebi.ac.uk/srs7bin/cgi-bin/wgetz?-id+m_RJ1KrMXG+-e+%5Bipi-AllText:IPI00059186*%5D","IPI00059186")</f>
        <v>IPI00059186</v>
      </c>
      <c r="F1129" s="47" t="str">
        <f>HYPERLINK("http://apropos.mcw.edu/ipi/IPI00059186","annotation link")</f>
        <v>annotation link</v>
      </c>
      <c r="G1129" s="48" t="s">
        <v>7068</v>
      </c>
      <c r="H1129" s="46" t="s">
        <v>7069</v>
      </c>
      <c r="I1129" s="46" t="s">
        <v>7070</v>
      </c>
      <c r="J1129" s="46" t="s">
        <v>7071</v>
      </c>
      <c r="K1129" s="46" t="s">
        <v>1256</v>
      </c>
      <c r="L1129" s="46" t="s">
        <v>1256</v>
      </c>
    </row>
    <row r="1130" spans="1:12">
      <c r="A1130" s="45">
        <v>1044</v>
      </c>
      <c r="B1130" s="46">
        <v>0.99990000000000001</v>
      </c>
      <c r="C1130" s="46">
        <v>0.99990000000000001</v>
      </c>
      <c r="D1130" s="46">
        <v>10.199999999999999</v>
      </c>
      <c r="E1130" s="47" t="str">
        <f>HYPERLINK("http://srs.ebi.ac.uk/srs7bin/cgi-bin/wgetz?-id+m_RJ1KrMXG+-e+%5Bipi-AllText:IPI00300805*%5D","IPI00300805")</f>
        <v>IPI00300805</v>
      </c>
      <c r="F1130" s="47" t="str">
        <f>HYPERLINK("http://apropos.mcw.edu/ipi/IPI00300805","annotation link")</f>
        <v>annotation link</v>
      </c>
      <c r="G1130" s="48" t="s">
        <v>7072</v>
      </c>
      <c r="H1130" s="46" t="s">
        <v>7073</v>
      </c>
      <c r="I1130" s="46" t="s">
        <v>7074</v>
      </c>
      <c r="J1130" s="46" t="s">
        <v>7075</v>
      </c>
      <c r="K1130" s="46" t="s">
        <v>1256</v>
      </c>
      <c r="L1130" s="46" t="s">
        <v>1256</v>
      </c>
    </row>
    <row r="1131" spans="1:12">
      <c r="A1131" s="45">
        <v>1045</v>
      </c>
      <c r="B1131" s="46">
        <v>0.99990000000000001</v>
      </c>
      <c r="C1131" s="46">
        <v>0.99990000000000001</v>
      </c>
      <c r="D1131" s="46">
        <v>2.2999999999999998</v>
      </c>
      <c r="E1131" s="47" t="str">
        <f>HYPERLINK("http://srs.ebi.ac.uk/srs7bin/cgi-bin/wgetz?-id+m_RJ1KrMXG+-e+%5Bipi-AllText:IPI00304639*%5D","IPI00304639")</f>
        <v>IPI00304639</v>
      </c>
      <c r="F1131" s="47" t="str">
        <f>HYPERLINK("http://apropos.mcw.edu/ipi/IPI00304639","annotation link")</f>
        <v>annotation link</v>
      </c>
      <c r="G1131" s="48" t="s">
        <v>7076</v>
      </c>
      <c r="H1131" s="46" t="s">
        <v>7077</v>
      </c>
      <c r="I1131" s="46" t="s">
        <v>7078</v>
      </c>
      <c r="J1131" s="46" t="s">
        <v>7079</v>
      </c>
      <c r="K1131" s="46" t="s">
        <v>7080</v>
      </c>
      <c r="L1131" s="46" t="s">
        <v>1256</v>
      </c>
    </row>
    <row r="1132" spans="1:12">
      <c r="A1132" s="45">
        <v>1046</v>
      </c>
      <c r="B1132" s="46">
        <v>0.99990000000000001</v>
      </c>
      <c r="C1132" s="46">
        <v>0.99990000000000001</v>
      </c>
      <c r="D1132" s="46">
        <v>3.5</v>
      </c>
      <c r="E1132" s="47" t="str">
        <f>HYPERLINK("http://srs.ebi.ac.uk/srs7bin/cgi-bin/wgetz?-id+m_RJ1KrMXG+-e+%5Bipi-AllText:IPI00791103*%5D","IPI00791103")</f>
        <v>IPI00791103</v>
      </c>
      <c r="F1132" s="47" t="str">
        <f>HYPERLINK("http://apropos.mcw.edu/ipi/IPI00791103","annotation link")</f>
        <v>annotation link</v>
      </c>
      <c r="G1132" s="48" t="s">
        <v>7081</v>
      </c>
      <c r="H1132" s="46" t="s">
        <v>7082</v>
      </c>
      <c r="I1132" s="46" t="s">
        <v>7083</v>
      </c>
      <c r="J1132" s="46" t="s">
        <v>7084</v>
      </c>
      <c r="K1132" s="46" t="s">
        <v>7085</v>
      </c>
      <c r="L1132" s="46" t="s">
        <v>1256</v>
      </c>
    </row>
    <row r="1133" spans="1:12">
      <c r="A1133" s="45">
        <v>1047</v>
      </c>
      <c r="B1133" s="46">
        <v>0.99990000000000001</v>
      </c>
      <c r="C1133" s="46">
        <v>0.99990000000000001</v>
      </c>
      <c r="D1133" s="46">
        <v>7.8</v>
      </c>
      <c r="E1133" s="47" t="str">
        <f>HYPERLINK("http://srs.ebi.ac.uk/srs7bin/cgi-bin/wgetz?-id+m_RJ1KrMXG+-e+%5Bipi-AllText:IPI00293276*%5D","IPI00293276")</f>
        <v>IPI00293276</v>
      </c>
      <c r="F1133" s="47" t="str">
        <f>HYPERLINK("http://apropos.mcw.edu/ipi/IPI00293276","annotation link")</f>
        <v>annotation link</v>
      </c>
      <c r="G1133" s="48" t="s">
        <v>7086</v>
      </c>
      <c r="H1133" s="46" t="s">
        <v>7087</v>
      </c>
      <c r="I1133" s="46" t="s">
        <v>7088</v>
      </c>
      <c r="J1133" s="46" t="s">
        <v>1256</v>
      </c>
      <c r="K1133" s="46" t="s">
        <v>1256</v>
      </c>
      <c r="L1133" s="46" t="s">
        <v>1256</v>
      </c>
    </row>
    <row r="1134" spans="1:12">
      <c r="A1134" s="45">
        <v>1048</v>
      </c>
      <c r="B1134" s="46">
        <v>0.99990000000000001</v>
      </c>
      <c r="C1134" s="46">
        <v>0.99990000000000001</v>
      </c>
      <c r="D1134" s="46">
        <v>23.5</v>
      </c>
      <c r="E1134" s="47" t="str">
        <f>HYPERLINK("http://srs.ebi.ac.uk/srs7bin/cgi-bin/wgetz?-id+m_RJ1KrMXG+-e+%5Bipi-AllText:IPI00219532*%5D","IPI00219532")</f>
        <v>IPI00219532</v>
      </c>
      <c r="F1134" s="47" t="str">
        <f>HYPERLINK("http://apropos.mcw.edu/ipi/IPI00219532","annotation link")</f>
        <v>annotation link</v>
      </c>
      <c r="G1134" s="48" t="s">
        <v>7089</v>
      </c>
      <c r="H1134" s="46" t="s">
        <v>7090</v>
      </c>
      <c r="I1134" s="46" t="s">
        <v>7091</v>
      </c>
      <c r="J1134" s="46" t="s">
        <v>7092</v>
      </c>
      <c r="K1134" s="46" t="s">
        <v>7093</v>
      </c>
      <c r="L1134" s="46" t="s">
        <v>1256</v>
      </c>
    </row>
    <row r="1135" spans="1:12">
      <c r="A1135" s="45">
        <v>1049</v>
      </c>
      <c r="B1135" s="46">
        <v>0.99990000000000001</v>
      </c>
      <c r="C1135" s="46">
        <v>0.99990000000000001</v>
      </c>
      <c r="D1135" s="46">
        <v>26.7</v>
      </c>
      <c r="E1135" s="47" t="str">
        <f>HYPERLINK("http://srs.ebi.ac.uk/srs7bin/cgi-bin/wgetz?-id+m_RJ1KrMXG+-e+%5Bipi-AllText:IPI00797747*%5D","IPI00797747")</f>
        <v>IPI00797747</v>
      </c>
      <c r="F1135" s="47" t="str">
        <f>HYPERLINK("http://apropos.mcw.edu/ipi/IPI00797747","annotation link")</f>
        <v>annotation link</v>
      </c>
      <c r="G1135" s="48" t="s">
        <v>7094</v>
      </c>
      <c r="H1135" s="46" t="s">
        <v>3540</v>
      </c>
      <c r="I1135" s="46" t="s">
        <v>7095</v>
      </c>
      <c r="J1135" s="46" t="s">
        <v>7096</v>
      </c>
      <c r="K1135" s="46" t="s">
        <v>7097</v>
      </c>
      <c r="L1135" s="46" t="s">
        <v>7098</v>
      </c>
    </row>
    <row r="1136" spans="1:12">
      <c r="A1136" s="45">
        <v>1050</v>
      </c>
      <c r="B1136" s="46">
        <v>0.99990000000000001</v>
      </c>
      <c r="C1136" s="46">
        <v>0.99990000000000001</v>
      </c>
      <c r="D1136" s="46">
        <v>7.1</v>
      </c>
      <c r="E1136" s="47" t="str">
        <f>HYPERLINK("http://srs.ebi.ac.uk/srs7bin/cgi-bin/wgetz?-id+m_RJ1KrMXG+-e+%5Bipi-AllText:IPI00026828*%5D","IPI00026828")</f>
        <v>IPI00026828</v>
      </c>
      <c r="F1136" s="47" t="str">
        <f>HYPERLINK("http://apropos.mcw.edu/ipi/IPI00026828","annotation link")</f>
        <v>annotation link</v>
      </c>
      <c r="G1136" s="48" t="s">
        <v>7099</v>
      </c>
      <c r="H1136" s="46" t="s">
        <v>7100</v>
      </c>
      <c r="I1136" s="46" t="s">
        <v>7101</v>
      </c>
      <c r="J1136" s="46" t="s">
        <v>7102</v>
      </c>
      <c r="K1136" s="46" t="s">
        <v>1256</v>
      </c>
      <c r="L1136" s="46" t="s">
        <v>1256</v>
      </c>
    </row>
    <row r="1137" spans="1:12">
      <c r="A1137" s="45">
        <v>1051</v>
      </c>
      <c r="B1137" s="46">
        <v>0.99990000000000001</v>
      </c>
      <c r="C1137" s="46">
        <v>0.98499999999999999</v>
      </c>
      <c r="D1137" s="46">
        <v>3.2</v>
      </c>
      <c r="E1137" s="47" t="str">
        <f>HYPERLINK("http://srs.ebi.ac.uk/srs7bin/cgi-bin/wgetz?-id+m_RJ1KrMXG+-e+%5Bipi-AllText:IPI00465295*%5D","IPI00465295")</f>
        <v>IPI00465295</v>
      </c>
      <c r="F1137" s="47" t="str">
        <f>HYPERLINK("http://apropos.mcw.edu/ipi/IPI00465295","annotation link")</f>
        <v>annotation link</v>
      </c>
      <c r="G1137" s="48" t="s">
        <v>7103</v>
      </c>
      <c r="H1137" s="46" t="s">
        <v>7104</v>
      </c>
      <c r="I1137" s="46" t="s">
        <v>7105</v>
      </c>
      <c r="J1137" s="46" t="s">
        <v>7106</v>
      </c>
      <c r="K1137" s="46" t="s">
        <v>7107</v>
      </c>
      <c r="L1137" s="46" t="s">
        <v>1256</v>
      </c>
    </row>
    <row r="1138" spans="1:12">
      <c r="A1138" s="45">
        <v>1052</v>
      </c>
      <c r="B1138" s="46">
        <v>0.99990000000000001</v>
      </c>
      <c r="C1138" s="46">
        <v>0.99990000000000001</v>
      </c>
      <c r="D1138" s="46">
        <v>20</v>
      </c>
      <c r="E1138" s="47" t="str">
        <f>HYPERLINK("http://srs.ebi.ac.uk/srs7bin/cgi-bin/wgetz?-id+m_RJ1KrMXG+-e+%5Bipi-AllText:IPI00784935*%5D","IPI00784935")</f>
        <v>IPI00784935</v>
      </c>
      <c r="F1138" s="47" t="str">
        <f>HYPERLINK("http://apropos.mcw.edu/ipi/IPI00784935","annotation link")</f>
        <v>annotation link</v>
      </c>
      <c r="G1138" s="48" t="s">
        <v>7108</v>
      </c>
      <c r="H1138" s="46" t="s">
        <v>7109</v>
      </c>
      <c r="I1138" s="46" t="s">
        <v>7110</v>
      </c>
      <c r="J1138" s="46" t="s">
        <v>7111</v>
      </c>
      <c r="K1138" s="46" t="s">
        <v>7112</v>
      </c>
      <c r="L1138" s="46" t="s">
        <v>7113</v>
      </c>
    </row>
    <row r="1139" spans="1:12">
      <c r="A1139" s="45">
        <v>1053</v>
      </c>
      <c r="B1139" s="46">
        <v>0.99990000000000001</v>
      </c>
      <c r="C1139" s="46">
        <v>0.99990000000000001</v>
      </c>
      <c r="D1139" s="46">
        <v>11.8</v>
      </c>
      <c r="E1139" s="47" t="str">
        <f>HYPERLINK("http://srs.ebi.ac.uk/srs7bin/cgi-bin/wgetz?-id+m_RJ1KrMXG+-e+%5Bipi-AllText:IPI00335131*%5D","IPI00335131")</f>
        <v>IPI00335131</v>
      </c>
      <c r="F1139" s="47" t="str">
        <f>HYPERLINK("http://apropos.mcw.edu/ipi/IPI00335131","annotation link")</f>
        <v>annotation link</v>
      </c>
      <c r="G1139" s="48" t="s">
        <v>6426</v>
      </c>
      <c r="H1139" s="46" t="s">
        <v>7114</v>
      </c>
      <c r="I1139" s="46" t="s">
        <v>7115</v>
      </c>
      <c r="J1139" s="46" t="s">
        <v>7116</v>
      </c>
      <c r="K1139" s="46" t="s">
        <v>7117</v>
      </c>
      <c r="L1139" s="46" t="s">
        <v>1256</v>
      </c>
    </row>
    <row r="1140" spans="1:12">
      <c r="A1140" s="45">
        <v>1054</v>
      </c>
      <c r="B1140" s="46">
        <v>0.99990000000000001</v>
      </c>
      <c r="C1140" s="46">
        <v>0.99990000000000001</v>
      </c>
      <c r="D1140" s="46">
        <v>7.1</v>
      </c>
      <c r="E1140" s="47" t="str">
        <f>HYPERLINK("http://srs.ebi.ac.uk/srs7bin/cgi-bin/wgetz?-id+m_RJ1KrMXG+-e+%5Bipi-AllText:IPI00065500*%5D","IPI00065500")</f>
        <v>IPI00065500</v>
      </c>
      <c r="F1140" s="47" t="str">
        <f>HYPERLINK("http://apropos.mcw.edu/ipi/IPI00065500","annotation link")</f>
        <v>annotation link</v>
      </c>
      <c r="G1140" s="48" t="s">
        <v>7118</v>
      </c>
      <c r="H1140" s="46" t="s">
        <v>7119</v>
      </c>
      <c r="I1140" s="46" t="s">
        <v>7120</v>
      </c>
      <c r="J1140" s="46" t="s">
        <v>7121</v>
      </c>
      <c r="K1140" s="46" t="s">
        <v>1256</v>
      </c>
      <c r="L1140" s="46" t="s">
        <v>7122</v>
      </c>
    </row>
    <row r="1141" spans="1:12">
      <c r="A1141" s="45">
        <v>1055</v>
      </c>
      <c r="B1141" s="46">
        <v>0.99990000000000001</v>
      </c>
      <c r="C1141" s="46">
        <v>0.99990000000000001</v>
      </c>
      <c r="D1141" s="46">
        <v>4.5999999999999996</v>
      </c>
      <c r="E1141" s="47" t="str">
        <f>HYPERLINK("http://srs.ebi.ac.uk/srs7bin/cgi-bin/wgetz?-id+m_RJ1KrMXG+-e+%5Bipi-AllText:IPI00219886*%5D","IPI00219886")</f>
        <v>IPI00219886</v>
      </c>
      <c r="F1141" s="47" t="str">
        <f>HYPERLINK("http://apropos.mcw.edu/ipi/IPI00219886","annotation link")</f>
        <v>annotation link</v>
      </c>
      <c r="G1141" s="48" t="s">
        <v>7123</v>
      </c>
      <c r="H1141" s="46" t="s">
        <v>7124</v>
      </c>
      <c r="I1141" s="46" t="s">
        <v>7125</v>
      </c>
      <c r="J1141" s="46" t="s">
        <v>7126</v>
      </c>
      <c r="K1141" s="46" t="s">
        <v>7127</v>
      </c>
      <c r="L1141" s="46" t="s">
        <v>1256</v>
      </c>
    </row>
    <row r="1142" spans="1:12">
      <c r="A1142" s="45">
        <v>1056</v>
      </c>
      <c r="B1142" s="46">
        <v>0.99990000000000001</v>
      </c>
      <c r="C1142" s="46">
        <v>0.99990000000000001</v>
      </c>
      <c r="D1142" s="46">
        <v>9.8000000000000007</v>
      </c>
      <c r="E1142" s="47" t="str">
        <f>HYPERLINK("http://srs.ebi.ac.uk/srs7bin/cgi-bin/wgetz?-id+m_RJ1KrMXG+-e+%5Bipi-AllText:IPI00029264*%5D","IPI00029264")</f>
        <v>IPI00029264</v>
      </c>
      <c r="F1142" s="47" t="str">
        <f>HYPERLINK("http://apropos.mcw.edu/ipi/IPI00029264","annotation link")</f>
        <v>annotation link</v>
      </c>
      <c r="G1142" s="48" t="s">
        <v>7128</v>
      </c>
      <c r="H1142" s="46" t="s">
        <v>7129</v>
      </c>
      <c r="I1142" s="46" t="s">
        <v>7130</v>
      </c>
      <c r="J1142" s="46" t="s">
        <v>7131</v>
      </c>
      <c r="K1142" s="46" t="s">
        <v>7132</v>
      </c>
      <c r="L1142" s="46" t="s">
        <v>7133</v>
      </c>
    </row>
    <row r="1143" spans="1:12">
      <c r="A1143" s="45">
        <v>1057</v>
      </c>
      <c r="B1143" s="46">
        <v>0.99990000000000001</v>
      </c>
      <c r="C1143" s="46">
        <v>0.99990000000000001</v>
      </c>
      <c r="D1143" s="46">
        <v>31.7</v>
      </c>
      <c r="E1143" s="47" t="str">
        <f>HYPERLINK("http://srs.ebi.ac.uk/srs7bin/cgi-bin/wgetz?-id+m_RJ1KrMXG+-e+%5Bipi-AllText:IPI00382804*%5D","IPI00382804")</f>
        <v>IPI00382804</v>
      </c>
      <c r="F1143" s="47" t="str">
        <f>HYPERLINK("http://apropos.mcw.edu/ipi/IPI00382804","annotation link")</f>
        <v>annotation link</v>
      </c>
      <c r="G1143" s="48" t="s">
        <v>3828</v>
      </c>
      <c r="H1143" s="46" t="s">
        <v>7134</v>
      </c>
      <c r="I1143" s="46" t="s">
        <v>7135</v>
      </c>
      <c r="J1143" s="46" t="s">
        <v>1256</v>
      </c>
      <c r="K1143" s="46" t="s">
        <v>7136</v>
      </c>
      <c r="L1143" s="46" t="s">
        <v>1256</v>
      </c>
    </row>
    <row r="1144" spans="1:12">
      <c r="A1144" s="45">
        <v>1058</v>
      </c>
      <c r="B1144" s="46">
        <v>0.99990000000000001</v>
      </c>
      <c r="C1144" s="46">
        <v>0.99990000000000001</v>
      </c>
      <c r="D1144" s="46">
        <v>6.4</v>
      </c>
      <c r="E1144" s="47" t="str">
        <f>HYPERLINK("http://srs.ebi.ac.uk/srs7bin/cgi-bin/wgetz?-id+m_RJ1KrMXG+-e+%5Bipi-AllText:IPI00412443*%5D","IPI00412443")</f>
        <v>IPI00412443</v>
      </c>
      <c r="F1144" s="47" t="str">
        <f>HYPERLINK("http://apropos.mcw.edu/ipi/IPI00412443","annotation link")</f>
        <v>annotation link</v>
      </c>
      <c r="G1144" s="48" t="s">
        <v>7137</v>
      </c>
      <c r="H1144" s="46" t="s">
        <v>7138</v>
      </c>
      <c r="I1144" s="46" t="s">
        <v>7139</v>
      </c>
      <c r="J1144" s="46" t="s">
        <v>7140</v>
      </c>
      <c r="K1144" s="46" t="s">
        <v>7141</v>
      </c>
      <c r="L1144" s="46" t="s">
        <v>1256</v>
      </c>
    </row>
    <row r="1145" spans="1:12">
      <c r="A1145" s="45">
        <v>1059</v>
      </c>
      <c r="B1145" s="46">
        <v>0.99990000000000001</v>
      </c>
      <c r="C1145" s="46">
        <v>0.99990000000000001</v>
      </c>
      <c r="D1145" s="46">
        <v>3.9</v>
      </c>
      <c r="E1145" s="47" t="str">
        <f>HYPERLINK("http://srs.ebi.ac.uk/srs7bin/cgi-bin/wgetz?-id+m_RJ1KrMXG+-e+%5Bipi-AllText:IPI00552749*%5D","IPI00552749")</f>
        <v>IPI00552749</v>
      </c>
      <c r="F1145" s="47" t="str">
        <f>HYPERLINK("http://apropos.mcw.edu/ipi/IPI00552749","annotation link")</f>
        <v>annotation link</v>
      </c>
      <c r="G1145" s="48" t="s">
        <v>7142</v>
      </c>
      <c r="H1145" s="46" t="s">
        <v>7143</v>
      </c>
      <c r="I1145" s="46" t="s">
        <v>7144</v>
      </c>
      <c r="J1145" s="46" t="s">
        <v>7145</v>
      </c>
      <c r="K1145" s="46" t="s">
        <v>7146</v>
      </c>
      <c r="L1145" s="46" t="s">
        <v>1256</v>
      </c>
    </row>
    <row r="1146" spans="1:12">
      <c r="A1146" s="45">
        <v>1060</v>
      </c>
      <c r="B1146" s="46">
        <v>0.99990000000000001</v>
      </c>
      <c r="C1146" s="46">
        <v>0.99990000000000001</v>
      </c>
      <c r="D1146" s="46">
        <v>12.8</v>
      </c>
      <c r="E1146" s="47" t="str">
        <f>HYPERLINK("http://srs.ebi.ac.uk/srs7bin/cgi-bin/wgetz?-id+m_RJ1KrMXG+-e+%5Bipi-AllText:IPI00749250*%5D","IPI00749250")</f>
        <v>IPI00749250</v>
      </c>
      <c r="F1146" s="47" t="str">
        <f>HYPERLINK("http://apropos.mcw.edu/ipi/IPI00749250","annotation link")</f>
        <v>annotation link</v>
      </c>
      <c r="G1146" s="48" t="s">
        <v>7147</v>
      </c>
      <c r="H1146" s="46" t="s">
        <v>7148</v>
      </c>
      <c r="I1146" s="46" t="s">
        <v>7149</v>
      </c>
      <c r="J1146" s="46" t="s">
        <v>7150</v>
      </c>
      <c r="K1146" s="46" t="s">
        <v>1256</v>
      </c>
      <c r="L1146" s="46" t="s">
        <v>1256</v>
      </c>
    </row>
    <row r="1147" spans="1:12">
      <c r="A1147" s="45">
        <v>1061</v>
      </c>
      <c r="B1147" s="46">
        <v>0.99990000000000001</v>
      </c>
      <c r="C1147" s="46">
        <v>0.99970000000000003</v>
      </c>
      <c r="D1147" s="46">
        <v>10.7</v>
      </c>
      <c r="E1147" s="47" t="str">
        <f>HYPERLINK("http://srs.ebi.ac.uk/srs7bin/cgi-bin/wgetz?-id+m_RJ1KrMXG+-e+%5Bipi-AllText:IPI00220568*%5D","IPI00220568")</f>
        <v>IPI00220568</v>
      </c>
      <c r="F1147" s="47" t="str">
        <f>HYPERLINK("http://apropos.mcw.edu/ipi/IPI00220568","annotation link")</f>
        <v>annotation link</v>
      </c>
      <c r="G1147" s="48" t="s">
        <v>7151</v>
      </c>
      <c r="H1147" s="46" t="s">
        <v>7152</v>
      </c>
      <c r="I1147" s="46" t="s">
        <v>7153</v>
      </c>
      <c r="J1147" s="46" t="s">
        <v>7154</v>
      </c>
      <c r="K1147" s="46" t="s">
        <v>7155</v>
      </c>
      <c r="L1147" s="46" t="s">
        <v>1256</v>
      </c>
    </row>
    <row r="1148" spans="1:12">
      <c r="A1148" s="45">
        <v>1062</v>
      </c>
      <c r="B1148" s="46">
        <v>0.99990000000000001</v>
      </c>
      <c r="C1148" s="46">
        <v>0.99990000000000001</v>
      </c>
      <c r="D1148" s="46">
        <v>10</v>
      </c>
      <c r="E1148" s="47" t="str">
        <f>HYPERLINK("http://srs.ebi.ac.uk/srs7bin/cgi-bin/wgetz?-id+m_RJ1KrMXG+-e+%5Bipi-AllText:IPI00013262*%5D","IPI00013262")</f>
        <v>IPI00013262</v>
      </c>
      <c r="F1148" s="47" t="str">
        <f>HYPERLINK("http://apropos.mcw.edu/ipi/IPI00013262","annotation link")</f>
        <v>annotation link</v>
      </c>
      <c r="G1148" s="48" t="s">
        <v>7156</v>
      </c>
      <c r="H1148" s="46" t="s">
        <v>7157</v>
      </c>
      <c r="I1148" s="46" t="s">
        <v>7158</v>
      </c>
      <c r="J1148" s="46" t="s">
        <v>7159</v>
      </c>
      <c r="K1148" s="46" t="s">
        <v>7160</v>
      </c>
      <c r="L1148" s="46" t="s">
        <v>1256</v>
      </c>
    </row>
    <row r="1149" spans="1:12">
      <c r="A1149" s="45">
        <v>1063</v>
      </c>
      <c r="B1149" s="46">
        <v>0.99990000000000001</v>
      </c>
      <c r="C1149" s="46">
        <v>0.99990000000000001</v>
      </c>
      <c r="D1149" s="46">
        <v>9.4</v>
      </c>
      <c r="E1149" s="47" t="str">
        <f>HYPERLINK("http://srs.ebi.ac.uk/srs7bin/cgi-bin/wgetz?-id+m_RJ1KrMXG+-e+%5Bipi-AllText:IPI00168698*%5D","IPI00168698")</f>
        <v>IPI00168698</v>
      </c>
      <c r="F1149" s="47" t="str">
        <f>HYPERLINK("http://apropos.mcw.edu/ipi/IPI00168698","annotation link")</f>
        <v>annotation link</v>
      </c>
      <c r="G1149" s="48" t="s">
        <v>7161</v>
      </c>
      <c r="H1149" s="46" t="s">
        <v>7162</v>
      </c>
      <c r="I1149" s="46" t="s">
        <v>7163</v>
      </c>
      <c r="J1149" s="46" t="s">
        <v>7164</v>
      </c>
      <c r="K1149" s="46" t="s">
        <v>1256</v>
      </c>
      <c r="L1149" s="46" t="s">
        <v>7165</v>
      </c>
    </row>
    <row r="1150" spans="1:12">
      <c r="A1150" s="45">
        <v>1064</v>
      </c>
      <c r="B1150" s="46">
        <v>0.99990000000000001</v>
      </c>
      <c r="C1150" s="46">
        <v>0.99990000000000001</v>
      </c>
      <c r="D1150" s="46">
        <v>22.2</v>
      </c>
      <c r="E1150" s="47" t="str">
        <f>HYPERLINK("http://srs.ebi.ac.uk/srs7bin/cgi-bin/wgetz?-id+m_RJ1KrMXG+-e+%5Bipi-AllText:IPI00027826*%5D","IPI00027826")</f>
        <v>IPI00027826</v>
      </c>
      <c r="F1150" s="47" t="str">
        <f>HYPERLINK("http://apropos.mcw.edu/ipi/IPI00027826","annotation link")</f>
        <v>annotation link</v>
      </c>
      <c r="G1150" s="48" t="s">
        <v>7166</v>
      </c>
      <c r="H1150" s="46" t="s">
        <v>7167</v>
      </c>
      <c r="I1150" s="46" t="s">
        <v>7168</v>
      </c>
      <c r="J1150" s="46" t="s">
        <v>7169</v>
      </c>
      <c r="K1150" s="46" t="s">
        <v>1256</v>
      </c>
      <c r="L1150" s="46" t="s">
        <v>7170</v>
      </c>
    </row>
    <row r="1151" spans="1:12">
      <c r="A1151" s="45">
        <v>1065</v>
      </c>
      <c r="B1151" s="46">
        <v>0.99990000000000001</v>
      </c>
      <c r="C1151" s="46">
        <v>0.99990000000000001</v>
      </c>
      <c r="D1151" s="46">
        <v>3</v>
      </c>
      <c r="E1151" s="47" t="str">
        <f>HYPERLINK("http://srs.ebi.ac.uk/srs7bin/cgi-bin/wgetz?-id+m_RJ1KrMXG+-e+%5Bipi-AllText:IPI00412541*%5D","IPI00412541")</f>
        <v>IPI00412541</v>
      </c>
      <c r="F1151" s="47" t="str">
        <f>HYPERLINK("http://apropos.mcw.edu/ipi/IPI00412541","annotation link")</f>
        <v>annotation link</v>
      </c>
      <c r="G1151" s="48" t="s">
        <v>7171</v>
      </c>
      <c r="H1151" s="46" t="s">
        <v>7172</v>
      </c>
      <c r="I1151" s="46" t="s">
        <v>7173</v>
      </c>
      <c r="J1151" s="46" t="s">
        <v>7174</v>
      </c>
      <c r="K1151" s="46" t="s">
        <v>1256</v>
      </c>
      <c r="L1151" s="46" t="s">
        <v>7175</v>
      </c>
    </row>
    <row r="1152" spans="1:12">
      <c r="A1152" s="45">
        <v>1066</v>
      </c>
      <c r="B1152" s="46">
        <v>0.99990000000000001</v>
      </c>
      <c r="C1152" s="46">
        <v>0.99990000000000001</v>
      </c>
      <c r="D1152" s="46">
        <v>7.6</v>
      </c>
      <c r="E1152" s="47" t="str">
        <f>HYPERLINK("http://srs.ebi.ac.uk/srs7bin/cgi-bin/wgetz?-id+m_RJ1KrMXG+-e+%5Bipi-AllText:IPI00790214*%5D","IPI00790214")</f>
        <v>IPI00790214</v>
      </c>
      <c r="F1152" s="47" t="str">
        <f>HYPERLINK("http://apropos.mcw.edu/ipi/IPI00790214","annotation link")</f>
        <v>annotation link</v>
      </c>
      <c r="G1152" s="48" t="s">
        <v>7176</v>
      </c>
      <c r="H1152" s="46" t="s">
        <v>7177</v>
      </c>
      <c r="I1152" s="46" t="s">
        <v>7178</v>
      </c>
      <c r="J1152" s="46" t="s">
        <v>7179</v>
      </c>
      <c r="K1152" s="46" t="s">
        <v>7180</v>
      </c>
      <c r="L1152" s="46" t="s">
        <v>7181</v>
      </c>
    </row>
    <row r="1153" spans="1:12">
      <c r="A1153" s="45">
        <v>1067</v>
      </c>
      <c r="B1153" s="46">
        <v>0.99990000000000001</v>
      </c>
      <c r="C1153" s="46">
        <v>0.99990000000000001</v>
      </c>
      <c r="D1153" s="46">
        <v>8.1999999999999993</v>
      </c>
      <c r="E1153" s="47" t="str">
        <f>HYPERLINK("http://srs.ebi.ac.uk/srs7bin/cgi-bin/wgetz?-id+m_RJ1KrMXG+-e+%5Bipi-AllText:IPI00165092*%5D","IPI00165092")</f>
        <v>IPI00165092</v>
      </c>
      <c r="F1153" s="47" t="str">
        <f>HYPERLINK("http://apropos.mcw.edu/ipi/IPI00165092","annotation link")</f>
        <v>annotation link</v>
      </c>
      <c r="G1153" s="48" t="s">
        <v>7182</v>
      </c>
      <c r="H1153" s="46" t="s">
        <v>7183</v>
      </c>
      <c r="I1153" s="46" t="s">
        <v>7184</v>
      </c>
      <c r="J1153" s="46" t="s">
        <v>7185</v>
      </c>
      <c r="K1153" s="46" t="s">
        <v>1256</v>
      </c>
      <c r="L1153" s="46" t="s">
        <v>7186</v>
      </c>
    </row>
    <row r="1154" spans="1:12">
      <c r="A1154" s="45">
        <v>1068</v>
      </c>
      <c r="B1154" s="46">
        <v>0.99990000000000001</v>
      </c>
      <c r="C1154" s="46">
        <v>0.99990000000000001</v>
      </c>
      <c r="D1154" s="46">
        <v>9.1999999999999993</v>
      </c>
      <c r="E1154" s="47" t="str">
        <f>HYPERLINK("http://srs.ebi.ac.uk/srs7bin/cgi-bin/wgetz?-id+m_RJ1KrMXG+-e+%5Bipi-AllText:IPI00007124*%5D","IPI00007124")</f>
        <v>IPI00007124</v>
      </c>
      <c r="F1154" s="47" t="str">
        <f>HYPERLINK("http://apropos.mcw.edu/ipi/IPI00007124","annotation link")</f>
        <v>annotation link</v>
      </c>
      <c r="G1154" s="48" t="s">
        <v>7187</v>
      </c>
      <c r="H1154" s="46" t="s">
        <v>7188</v>
      </c>
      <c r="I1154" s="46" t="s">
        <v>7189</v>
      </c>
      <c r="J1154" s="46" t="s">
        <v>7190</v>
      </c>
      <c r="K1154" s="46" t="s">
        <v>7191</v>
      </c>
      <c r="L1154" s="46" t="s">
        <v>1256</v>
      </c>
    </row>
    <row r="1155" spans="1:12">
      <c r="A1155" s="45">
        <v>1069</v>
      </c>
      <c r="B1155" s="46">
        <v>0.99990000000000001</v>
      </c>
      <c r="C1155" s="46">
        <v>0.99990000000000001</v>
      </c>
      <c r="D1155" s="46">
        <v>4.5</v>
      </c>
      <c r="E1155" s="47" t="str">
        <f>HYPERLINK("http://srs.ebi.ac.uk/srs7bin/cgi-bin/wgetz?-id+m_RJ1KrMXG+-e+%5Bipi-AllText:IPI00328268*%5D","IPI00328268")</f>
        <v>IPI00328268</v>
      </c>
      <c r="F1155" s="47" t="str">
        <f>HYPERLINK("http://apropos.mcw.edu/ipi/IPI00328268","annotation link")</f>
        <v>annotation link</v>
      </c>
      <c r="G1155" s="48" t="s">
        <v>7192</v>
      </c>
      <c r="H1155" s="46" t="s">
        <v>7193</v>
      </c>
      <c r="I1155" s="46" t="s">
        <v>7194</v>
      </c>
      <c r="J1155" s="46" t="s">
        <v>7195</v>
      </c>
      <c r="K1155" s="46" t="s">
        <v>7196</v>
      </c>
      <c r="L1155" s="46" t="s">
        <v>1256</v>
      </c>
    </row>
    <row r="1156" spans="1:12">
      <c r="A1156" s="45">
        <v>1070</v>
      </c>
      <c r="B1156" s="46">
        <v>0.99990000000000001</v>
      </c>
      <c r="C1156" s="46">
        <v>0.99980000000000002</v>
      </c>
      <c r="D1156" s="46">
        <v>2.8</v>
      </c>
      <c r="E1156" s="47" t="str">
        <f>HYPERLINK("http://srs.ebi.ac.uk/srs7bin/cgi-bin/wgetz?-id+m_RJ1KrMXG+-e+%5Bipi-AllText:IPI00607777*%5D","IPI00607777")</f>
        <v>IPI00607777</v>
      </c>
      <c r="F1156" s="47" t="str">
        <f>HYPERLINK("http://apropos.mcw.edu/ipi/IPI00607777","annotation link")</f>
        <v>annotation link</v>
      </c>
      <c r="G1156" s="48" t="s">
        <v>7197</v>
      </c>
      <c r="H1156" s="46" t="s">
        <v>7198</v>
      </c>
      <c r="I1156" s="46" t="s">
        <v>7199</v>
      </c>
      <c r="J1156" s="46" t="s">
        <v>7200</v>
      </c>
      <c r="K1156" s="46" t="s">
        <v>7201</v>
      </c>
      <c r="L1156" s="46" t="s">
        <v>1256</v>
      </c>
    </row>
    <row r="1157" spans="1:12">
      <c r="A1157" s="45">
        <v>1071</v>
      </c>
      <c r="B1157" s="46">
        <v>0.99990000000000001</v>
      </c>
      <c r="C1157" s="46">
        <v>0.99990000000000001</v>
      </c>
      <c r="D1157" s="46">
        <v>3.7</v>
      </c>
      <c r="E1157" s="47" t="str">
        <f>HYPERLINK("http://srs.ebi.ac.uk/srs7bin/cgi-bin/wgetz?-id+m_RJ1KrMXG+-e+%5Bipi-AllText:IPI00171491*%5D","IPI00171491")</f>
        <v>IPI00171491</v>
      </c>
      <c r="F1157" s="47" t="str">
        <f>HYPERLINK("http://apropos.mcw.edu/ipi/IPI00171491","annotation link")</f>
        <v>annotation link</v>
      </c>
      <c r="G1157" s="48" t="s">
        <v>7202</v>
      </c>
      <c r="H1157" s="46" t="s">
        <v>7203</v>
      </c>
      <c r="I1157" s="46" t="s">
        <v>7204</v>
      </c>
      <c r="J1157" s="46" t="s">
        <v>7205</v>
      </c>
      <c r="K1157" s="46" t="s">
        <v>1256</v>
      </c>
      <c r="L1157" s="46" t="s">
        <v>1256</v>
      </c>
    </row>
    <row r="1158" spans="1:12">
      <c r="A1158" s="45">
        <v>1072</v>
      </c>
      <c r="B1158" s="46">
        <v>0.99980000000000002</v>
      </c>
      <c r="C1158" s="46">
        <v>0.99980000000000002</v>
      </c>
      <c r="D1158" s="46">
        <v>10.1</v>
      </c>
      <c r="E1158" s="47" t="str">
        <f>HYPERLINK("http://srs.ebi.ac.uk/srs7bin/cgi-bin/wgetz?-id+m_RJ1KrMXG+-e+%5Bipi-AllText:IPI00641582*%5D","IPI00641582")</f>
        <v>IPI00641582</v>
      </c>
      <c r="F1158" s="47" t="str">
        <f>HYPERLINK("http://apropos.mcw.edu/ipi/IPI00641582","annotation link")</f>
        <v>annotation link</v>
      </c>
      <c r="G1158" s="48" t="s">
        <v>7206</v>
      </c>
      <c r="H1158" s="46" t="s">
        <v>7207</v>
      </c>
      <c r="I1158" s="46" t="s">
        <v>7208</v>
      </c>
      <c r="J1158" s="46" t="s">
        <v>7209</v>
      </c>
      <c r="K1158" s="46" t="s">
        <v>7210</v>
      </c>
      <c r="L1158" s="46" t="s">
        <v>7211</v>
      </c>
    </row>
    <row r="1159" spans="1:12">
      <c r="A1159" s="45">
        <v>1073</v>
      </c>
      <c r="B1159" s="46">
        <v>0.99980000000000002</v>
      </c>
      <c r="C1159" s="46">
        <v>0.99980000000000002</v>
      </c>
      <c r="D1159" s="46">
        <v>46.9</v>
      </c>
      <c r="E1159" s="47" t="str">
        <f>HYPERLINK("http://srs.ebi.ac.uk/srs7bin/cgi-bin/wgetz?-id+m_RJ1KrMXG+-e+%5Bipi-AllText:IPI00789668*%5D","IPI00789668")</f>
        <v>IPI00789668</v>
      </c>
      <c r="F1159" s="47" t="str">
        <f>HYPERLINK("http://apropos.mcw.edu/ipi/IPI00789668","annotation link")</f>
        <v>annotation link</v>
      </c>
      <c r="G1159" s="48" t="s">
        <v>5207</v>
      </c>
      <c r="H1159" s="46" t="s">
        <v>7212</v>
      </c>
      <c r="I1159" s="46" t="s">
        <v>7213</v>
      </c>
      <c r="J1159" s="46" t="s">
        <v>1256</v>
      </c>
      <c r="K1159" s="46" t="s">
        <v>1256</v>
      </c>
      <c r="L1159" s="46" t="s">
        <v>1256</v>
      </c>
    </row>
    <row r="1160" spans="1:12">
      <c r="A1160" s="45">
        <v>1074</v>
      </c>
      <c r="B1160" s="46">
        <v>0.99980000000000002</v>
      </c>
      <c r="C1160" s="46">
        <v>0.99970000000000003</v>
      </c>
      <c r="D1160" s="46">
        <v>4</v>
      </c>
      <c r="E1160" s="47" t="str">
        <f>HYPERLINK("http://srs.ebi.ac.uk/srs7bin/cgi-bin/wgetz?-id+m_RJ1KrMXG+-e+%5Bipi-AllText:IPI00163644*%5D","IPI00163644")</f>
        <v>IPI00163644</v>
      </c>
      <c r="F1160" s="47" t="str">
        <f>HYPERLINK("http://apropos.mcw.edu/ipi/IPI00163644","annotation link")</f>
        <v>annotation link</v>
      </c>
      <c r="G1160" s="48" t="s">
        <v>7214</v>
      </c>
      <c r="H1160" s="46" t="s">
        <v>7215</v>
      </c>
      <c r="I1160" s="46" t="s">
        <v>7216</v>
      </c>
      <c r="J1160" s="46" t="s">
        <v>7217</v>
      </c>
      <c r="K1160" s="46" t="s">
        <v>7218</v>
      </c>
      <c r="L1160" s="46" t="s">
        <v>1256</v>
      </c>
    </row>
    <row r="1161" spans="1:12">
      <c r="A1161" s="45">
        <v>1075</v>
      </c>
      <c r="B1161" s="46">
        <v>0.99980000000000002</v>
      </c>
      <c r="C1161" s="46">
        <v>0.99980000000000002</v>
      </c>
      <c r="D1161" s="46">
        <v>3.3</v>
      </c>
      <c r="E1161" s="47" t="str">
        <f>HYPERLINK("http://srs.ebi.ac.uk/srs7bin/cgi-bin/wgetz?-id+m_RJ1KrMXG+-e+%5Bipi-AllText:IPI00007274*%5D","IPI00007274")</f>
        <v>IPI00007274</v>
      </c>
      <c r="F1161" s="47" t="str">
        <f>HYPERLINK("http://apropos.mcw.edu/ipi/IPI00007274","annotation link")</f>
        <v>annotation link</v>
      </c>
      <c r="G1161" s="48" t="s">
        <v>7219</v>
      </c>
      <c r="H1161" s="46" t="s">
        <v>7220</v>
      </c>
      <c r="I1161" s="46" t="s">
        <v>7221</v>
      </c>
      <c r="J1161" s="46" t="s">
        <v>7222</v>
      </c>
      <c r="K1161" s="46" t="s">
        <v>7223</v>
      </c>
      <c r="L1161" s="46" t="s">
        <v>1256</v>
      </c>
    </row>
    <row r="1162" spans="1:12">
      <c r="A1162" s="45">
        <v>1076</v>
      </c>
      <c r="B1162" s="46">
        <v>0.99980000000000002</v>
      </c>
      <c r="C1162" s="46">
        <v>0.99980000000000002</v>
      </c>
      <c r="D1162" s="46">
        <v>37.1</v>
      </c>
      <c r="E1162" s="47" t="str">
        <f>HYPERLINK("http://srs.ebi.ac.uk/srs7bin/cgi-bin/wgetz?-id+m_RJ1KrMXG+-e+%5Bipi-AllText:IPI00022832*%5D","IPI00022832")</f>
        <v>IPI00022832</v>
      </c>
      <c r="F1162" s="47" t="str">
        <f>HYPERLINK("http://apropos.mcw.edu/ipi/IPI00022832","annotation link")</f>
        <v>annotation link</v>
      </c>
      <c r="G1162" s="48" t="s">
        <v>7224</v>
      </c>
      <c r="H1162" s="46" t="s">
        <v>7225</v>
      </c>
      <c r="I1162" s="46" t="s">
        <v>7226</v>
      </c>
      <c r="J1162" s="46" t="s">
        <v>7227</v>
      </c>
      <c r="K1162" s="46" t="s">
        <v>7228</v>
      </c>
      <c r="L1162" s="46" t="s">
        <v>7229</v>
      </c>
    </row>
    <row r="1163" spans="1:12">
      <c r="A1163" s="45">
        <v>1077</v>
      </c>
      <c r="B1163" s="46">
        <v>0.99980000000000002</v>
      </c>
      <c r="C1163" s="46">
        <v>0.99980000000000002</v>
      </c>
      <c r="D1163" s="46">
        <v>3.1</v>
      </c>
      <c r="E1163" s="47" t="str">
        <f>HYPERLINK("http://srs.ebi.ac.uk/srs7bin/cgi-bin/wgetz?-id+m_RJ1KrMXG+-e+%5Bipi-AllText:IPI00162199*%5D","IPI00162199")</f>
        <v>IPI00162199</v>
      </c>
      <c r="F1163" s="47" t="str">
        <f>HYPERLINK("http://apropos.mcw.edu/ipi/IPI00162199","annotation link")</f>
        <v>annotation link</v>
      </c>
      <c r="G1163" s="48" t="s">
        <v>7230</v>
      </c>
      <c r="H1163" s="46" t="s">
        <v>7231</v>
      </c>
      <c r="I1163" s="46" t="s">
        <v>7232</v>
      </c>
      <c r="J1163" s="46" t="s">
        <v>7233</v>
      </c>
      <c r="K1163" s="46" t="s">
        <v>7234</v>
      </c>
      <c r="L1163" s="46" t="s">
        <v>1256</v>
      </c>
    </row>
    <row r="1164" spans="1:12">
      <c r="A1164" s="45">
        <v>1078</v>
      </c>
      <c r="B1164" s="46">
        <v>0.99980000000000002</v>
      </c>
      <c r="C1164" s="46">
        <v>0.99980000000000002</v>
      </c>
      <c r="D1164" s="46">
        <v>7.2</v>
      </c>
      <c r="E1164" s="47" t="str">
        <f>HYPERLINK("http://srs.ebi.ac.uk/srs7bin/cgi-bin/wgetz?-id+m_RJ1KrMXG+-e+%5Bipi-AllText:IPI00004470*%5D","IPI00004470")</f>
        <v>IPI00004470</v>
      </c>
      <c r="F1164" s="47" t="str">
        <f>HYPERLINK("http://apropos.mcw.edu/ipi/IPI00004470","annotation link")</f>
        <v>annotation link</v>
      </c>
      <c r="G1164" s="48" t="s">
        <v>7235</v>
      </c>
      <c r="H1164" s="46" t="s">
        <v>7236</v>
      </c>
      <c r="I1164" s="46" t="s">
        <v>7237</v>
      </c>
      <c r="J1164" s="46" t="s">
        <v>7238</v>
      </c>
      <c r="K1164" s="46" t="s">
        <v>1256</v>
      </c>
      <c r="L1164" s="46" t="s">
        <v>7239</v>
      </c>
    </row>
    <row r="1165" spans="1:12">
      <c r="A1165" s="45">
        <v>1079</v>
      </c>
      <c r="B1165" s="46">
        <v>0.99980000000000002</v>
      </c>
      <c r="C1165" s="46">
        <v>0.99980000000000002</v>
      </c>
      <c r="D1165" s="46">
        <v>19.399999999999999</v>
      </c>
      <c r="E1165" s="47" t="str">
        <f>HYPERLINK("http://srs.ebi.ac.uk/srs7bin/cgi-bin/wgetz?-id+m_RJ1KrMXG+-e+%5Bipi-AllText:IPI00745232*%5D","IPI00745232")</f>
        <v>IPI00745232</v>
      </c>
      <c r="F1165" s="47" t="str">
        <f>HYPERLINK("http://apropos.mcw.edu/ipi/IPI00745232","annotation link")</f>
        <v>annotation link</v>
      </c>
      <c r="G1165" s="48" t="s">
        <v>7240</v>
      </c>
      <c r="H1165" s="46" t="s">
        <v>7241</v>
      </c>
      <c r="I1165" s="46" t="s">
        <v>7242</v>
      </c>
      <c r="J1165" s="46" t="s">
        <v>7243</v>
      </c>
      <c r="K1165" s="46" t="s">
        <v>7244</v>
      </c>
      <c r="L1165" s="46" t="s">
        <v>1256</v>
      </c>
    </row>
    <row r="1166" spans="1:12">
      <c r="A1166" s="45">
        <v>1080</v>
      </c>
      <c r="B1166" s="46">
        <v>0.99980000000000002</v>
      </c>
      <c r="C1166" s="46">
        <v>0.99980000000000002</v>
      </c>
      <c r="D1166" s="46">
        <v>7.4</v>
      </c>
      <c r="E1166" s="47" t="str">
        <f>HYPERLINK("http://srs.ebi.ac.uk/srs7bin/cgi-bin/wgetz?-id+m_RJ1KrMXG+-e+%5Bipi-AllText:IPI00409659*%5D","IPI00409659")</f>
        <v>IPI00409659</v>
      </c>
      <c r="F1166" s="47" t="str">
        <f>HYPERLINK("http://apropos.mcw.edu/ipi/IPI00409659","annotation link")</f>
        <v>annotation link</v>
      </c>
      <c r="G1166" s="48" t="s">
        <v>7245</v>
      </c>
      <c r="H1166" s="46" t="s">
        <v>7246</v>
      </c>
      <c r="I1166" s="46" t="s">
        <v>7247</v>
      </c>
      <c r="J1166" s="46" t="s">
        <v>7248</v>
      </c>
      <c r="K1166" s="46" t="s">
        <v>7249</v>
      </c>
      <c r="L1166" s="46" t="s">
        <v>7250</v>
      </c>
    </row>
    <row r="1167" spans="1:12">
      <c r="A1167" s="45">
        <v>1081</v>
      </c>
      <c r="B1167" s="46">
        <v>0.99980000000000002</v>
      </c>
      <c r="C1167" s="46">
        <v>0.99980000000000002</v>
      </c>
      <c r="D1167" s="46">
        <v>18.100000000000001</v>
      </c>
      <c r="E1167" s="47" t="str">
        <f>HYPERLINK("http://srs.ebi.ac.uk/srs7bin/cgi-bin/wgetz?-id+m_RJ1KrMXG+-e+%5Bipi-AllText:IPI00012538*%5D","IPI00012538")</f>
        <v>IPI00012538</v>
      </c>
      <c r="F1167" s="47" t="str">
        <f>HYPERLINK("http://apropos.mcw.edu/ipi/IPI00012538","annotation link")</f>
        <v>annotation link</v>
      </c>
      <c r="G1167" s="48" t="s">
        <v>7251</v>
      </c>
      <c r="H1167" s="46" t="s">
        <v>7252</v>
      </c>
      <c r="I1167" s="46" t="s">
        <v>7253</v>
      </c>
      <c r="J1167" s="46" t="s">
        <v>7254</v>
      </c>
      <c r="K1167" s="46" t="s">
        <v>1256</v>
      </c>
      <c r="L1167" s="46" t="s">
        <v>7255</v>
      </c>
    </row>
    <row r="1168" spans="1:12">
      <c r="A1168" s="45">
        <v>1082</v>
      </c>
      <c r="B1168" s="46">
        <v>0.99980000000000002</v>
      </c>
      <c r="C1168" s="46">
        <v>0.99980000000000002</v>
      </c>
      <c r="D1168" s="46">
        <v>11.6</v>
      </c>
      <c r="E1168" s="47" t="str">
        <f>HYPERLINK("http://srs.ebi.ac.uk/srs7bin/cgi-bin/wgetz?-id+m_RJ1KrMXG+-e+%5Bipi-AllText:IPI00298520*%5D","IPI00298520")</f>
        <v>IPI00298520</v>
      </c>
      <c r="F1168" s="47" t="str">
        <f>HYPERLINK("http://apropos.mcw.edu/ipi/IPI00298520","annotation link")</f>
        <v>annotation link</v>
      </c>
      <c r="G1168" s="48" t="s">
        <v>7256</v>
      </c>
      <c r="H1168" s="46" t="s">
        <v>7257</v>
      </c>
      <c r="I1168" s="46" t="s">
        <v>7258</v>
      </c>
      <c r="J1168" s="46" t="s">
        <v>7259</v>
      </c>
      <c r="K1168" s="46" t="s">
        <v>7260</v>
      </c>
      <c r="L1168" s="46" t="s">
        <v>7261</v>
      </c>
    </row>
    <row r="1169" spans="1:12">
      <c r="A1169" s="45">
        <v>1083</v>
      </c>
      <c r="B1169" s="46">
        <v>0.99980000000000002</v>
      </c>
      <c r="C1169" s="46">
        <v>0.99980000000000002</v>
      </c>
      <c r="D1169" s="46">
        <v>1.4</v>
      </c>
      <c r="E1169" s="47" t="str">
        <f>HYPERLINK("http://srs.ebi.ac.uk/srs7bin/cgi-bin/wgetz?-id+m_RJ1KrMXG+-e+%5Bipi-AllText:IPI00101923*%5D","IPI00101923")</f>
        <v>IPI00101923</v>
      </c>
      <c r="F1169" s="47" t="str">
        <f>HYPERLINK("http://apropos.mcw.edu/ipi/IPI00101923","annotation link")</f>
        <v>annotation link</v>
      </c>
      <c r="G1169" s="48" t="s">
        <v>7262</v>
      </c>
      <c r="H1169" s="46" t="s">
        <v>7263</v>
      </c>
      <c r="I1169" s="46" t="s">
        <v>7264</v>
      </c>
      <c r="J1169" s="46" t="s">
        <v>7265</v>
      </c>
      <c r="K1169" s="46" t="s">
        <v>7266</v>
      </c>
      <c r="L1169" s="46" t="s">
        <v>1256</v>
      </c>
    </row>
    <row r="1170" spans="1:12">
      <c r="A1170" s="45">
        <v>1084</v>
      </c>
      <c r="B1170" s="46">
        <v>0.99980000000000002</v>
      </c>
      <c r="C1170" s="46">
        <v>0.99980000000000002</v>
      </c>
      <c r="D1170" s="46">
        <v>24.5</v>
      </c>
      <c r="E1170" s="47" t="str">
        <f>HYPERLINK("http://srs.ebi.ac.uk/srs7bin/cgi-bin/wgetz?-id+m_RJ1KrMXG+-e+%5Bipi-AllText:IPI00011134*%5D","IPI00011134")</f>
        <v>IPI00011134</v>
      </c>
      <c r="F1170" s="47" t="str">
        <f>HYPERLINK("http://apropos.mcw.edu/ipi/IPI00011134","annotation link")</f>
        <v>annotation link</v>
      </c>
      <c r="G1170" s="48" t="s">
        <v>7267</v>
      </c>
      <c r="H1170" s="46" t="s">
        <v>7268</v>
      </c>
      <c r="I1170" s="46" t="s">
        <v>7269</v>
      </c>
      <c r="J1170" s="46" t="s">
        <v>1256</v>
      </c>
      <c r="K1170" s="46" t="s">
        <v>1256</v>
      </c>
      <c r="L1170" s="46" t="s">
        <v>7270</v>
      </c>
    </row>
    <row r="1171" spans="1:12">
      <c r="A1171" s="45">
        <v>1085</v>
      </c>
      <c r="B1171" s="46">
        <v>0.99980000000000002</v>
      </c>
      <c r="C1171" s="46">
        <v>0.99980000000000002</v>
      </c>
      <c r="D1171" s="46">
        <v>8.8000000000000007</v>
      </c>
      <c r="E1171" s="47" t="str">
        <f>HYPERLINK("http://srs.ebi.ac.uk/srs7bin/cgi-bin/wgetz?-id+m_RJ1KrMXG+-e+%5Bipi-AllText:IPI00854567*%5D","IPI00854567")</f>
        <v>IPI00854567</v>
      </c>
      <c r="F1171" s="47" t="str">
        <f>HYPERLINK("http://apropos.mcw.edu/ipi/IPI00854567","annotation link")</f>
        <v>annotation link</v>
      </c>
      <c r="G1171" s="48" t="s">
        <v>7271</v>
      </c>
      <c r="H1171" s="46" t="s">
        <v>7272</v>
      </c>
      <c r="I1171" s="46" t="s">
        <v>7273</v>
      </c>
      <c r="J1171" s="46" t="s">
        <v>7274</v>
      </c>
      <c r="K1171" s="46" t="s">
        <v>7275</v>
      </c>
      <c r="L1171" s="46" t="s">
        <v>1256</v>
      </c>
    </row>
    <row r="1172" spans="1:12">
      <c r="A1172" s="45">
        <v>1086</v>
      </c>
      <c r="B1172" s="46">
        <v>0.99980000000000002</v>
      </c>
      <c r="C1172" s="46">
        <v>0.99980000000000002</v>
      </c>
      <c r="D1172" s="46">
        <v>14.9</v>
      </c>
      <c r="E1172" s="47" t="str">
        <f>HYPERLINK("http://srs.ebi.ac.uk/srs7bin/cgi-bin/wgetz?-id+m_RJ1KrMXG+-e+%5Bipi-AllText:IPI00015894*%5D","IPI00015894")</f>
        <v>IPI00015894</v>
      </c>
      <c r="F1172" s="47" t="str">
        <f>HYPERLINK("http://apropos.mcw.edu/ipi/IPI00015894","annotation link")</f>
        <v>annotation link</v>
      </c>
      <c r="G1172" s="48" t="s">
        <v>7276</v>
      </c>
      <c r="H1172" s="46" t="s">
        <v>7277</v>
      </c>
      <c r="I1172" s="46" t="s">
        <v>7278</v>
      </c>
      <c r="J1172" s="46" t="s">
        <v>7279</v>
      </c>
      <c r="K1172" s="46" t="s">
        <v>1256</v>
      </c>
      <c r="L1172" s="46" t="s">
        <v>7280</v>
      </c>
    </row>
    <row r="1173" spans="1:12">
      <c r="A1173" s="45">
        <v>1087</v>
      </c>
      <c r="B1173" s="46">
        <v>0.99980000000000002</v>
      </c>
      <c r="C1173" s="46">
        <v>0.99980000000000002</v>
      </c>
      <c r="D1173" s="46">
        <v>6.2</v>
      </c>
      <c r="E1173" s="47" t="str">
        <f>HYPERLINK("http://srs.ebi.ac.uk/srs7bin/cgi-bin/wgetz?-id+m_RJ1KrMXG+-e+%5Bipi-AllText:IPI00748829*%5D","IPI00748829")</f>
        <v>IPI00748829</v>
      </c>
      <c r="F1173" s="47" t="str">
        <f>HYPERLINK("http://apropos.mcw.edu/ipi/IPI00748829","annotation link")</f>
        <v>annotation link</v>
      </c>
      <c r="G1173" s="48" t="s">
        <v>7281</v>
      </c>
      <c r="H1173" s="46" t="s">
        <v>7282</v>
      </c>
      <c r="I1173" s="46" t="s">
        <v>7283</v>
      </c>
      <c r="J1173" s="46" t="s">
        <v>7284</v>
      </c>
      <c r="K1173" s="46" t="s">
        <v>7285</v>
      </c>
      <c r="L1173" s="46" t="s">
        <v>1256</v>
      </c>
    </row>
    <row r="1174" spans="1:12">
      <c r="A1174" s="45">
        <v>1088</v>
      </c>
      <c r="B1174" s="46">
        <v>0.99980000000000002</v>
      </c>
      <c r="C1174" s="46">
        <v>0.99980000000000002</v>
      </c>
      <c r="D1174" s="46">
        <v>14.8</v>
      </c>
      <c r="E1174" s="47" t="str">
        <f>HYPERLINK("http://srs.ebi.ac.uk/srs7bin/cgi-bin/wgetz?-id+m_RJ1KrMXG+-e+%5Bipi-AllText:IPI00167103*%5D","IPI00167103")</f>
        <v>IPI00167103</v>
      </c>
      <c r="F1174" s="47" t="str">
        <f>HYPERLINK("http://apropos.mcw.edu/ipi/IPI00167103","annotation link")</f>
        <v>annotation link</v>
      </c>
      <c r="G1174" s="48" t="s">
        <v>7286</v>
      </c>
      <c r="H1174" s="46" t="s">
        <v>7287</v>
      </c>
      <c r="I1174" s="46" t="s">
        <v>7288</v>
      </c>
      <c r="J1174" s="46" t="s">
        <v>7289</v>
      </c>
      <c r="K1174" s="46" t="s">
        <v>7290</v>
      </c>
      <c r="L1174" s="46" t="s">
        <v>1256</v>
      </c>
    </row>
    <row r="1175" spans="1:12">
      <c r="A1175" s="45">
        <v>1089</v>
      </c>
      <c r="B1175" s="46">
        <v>0.99980000000000002</v>
      </c>
      <c r="C1175" s="46">
        <v>0.99929999999999997</v>
      </c>
      <c r="D1175" s="46">
        <v>7.1</v>
      </c>
      <c r="E1175" s="47" t="str">
        <f>HYPERLINK("http://srs.ebi.ac.uk/srs7bin/cgi-bin/wgetz?-id+m_RJ1KrMXG+-e+%5Bipi-AllText:IPI00656021*%5D","IPI00656021")</f>
        <v>IPI00656021</v>
      </c>
      <c r="F1175" s="47" t="str">
        <f>HYPERLINK("http://apropos.mcw.edu/ipi/IPI00656021","annotation link")</f>
        <v>annotation link</v>
      </c>
      <c r="G1175" s="48" t="s">
        <v>7291</v>
      </c>
      <c r="H1175" s="46" t="s">
        <v>7292</v>
      </c>
      <c r="I1175" s="46" t="s">
        <v>7293</v>
      </c>
      <c r="J1175" s="46" t="s">
        <v>7294</v>
      </c>
      <c r="K1175" s="46" t="s">
        <v>7295</v>
      </c>
      <c r="L1175" s="46" t="s">
        <v>1256</v>
      </c>
    </row>
    <row r="1176" spans="1:12">
      <c r="A1176" s="45">
        <v>1090</v>
      </c>
      <c r="B1176" s="46">
        <v>0.99980000000000002</v>
      </c>
      <c r="C1176" s="46">
        <v>0.99980000000000002</v>
      </c>
      <c r="D1176" s="46">
        <v>4.2</v>
      </c>
      <c r="E1176" s="47" t="str">
        <f>HYPERLINK("http://srs.ebi.ac.uk/srs7bin/cgi-bin/wgetz?-id+m_RJ1KrMXG+-e+%5Bipi-AllText:IPI00018264*%5D","IPI00018264")</f>
        <v>IPI00018264</v>
      </c>
      <c r="F1176" s="47" t="str">
        <f>HYPERLINK("http://apropos.mcw.edu/ipi/IPI00018264","annotation link")</f>
        <v>annotation link</v>
      </c>
      <c r="G1176" s="48" t="s">
        <v>7296</v>
      </c>
      <c r="H1176" s="46" t="s">
        <v>7297</v>
      </c>
      <c r="I1176" s="46" t="s">
        <v>7298</v>
      </c>
      <c r="J1176" s="46" t="s">
        <v>7299</v>
      </c>
      <c r="K1176" s="46" t="s">
        <v>7300</v>
      </c>
      <c r="L1176" s="46" t="s">
        <v>7301</v>
      </c>
    </row>
    <row r="1177" spans="1:12">
      <c r="A1177" s="45">
        <v>1091</v>
      </c>
      <c r="B1177" s="46">
        <v>0.99980000000000002</v>
      </c>
      <c r="C1177" s="46">
        <v>0.99980000000000002</v>
      </c>
      <c r="D1177" s="46">
        <v>11.8</v>
      </c>
      <c r="E1177" s="47" t="str">
        <f>HYPERLINK("http://srs.ebi.ac.uk/srs7bin/cgi-bin/wgetz?-id+m_RJ1KrMXG+-e+%5Bipi-AllText:IPI00220562*%5D","IPI00220562")</f>
        <v>IPI00220562</v>
      </c>
      <c r="F1177" s="47" t="str">
        <f>HYPERLINK("http://apropos.mcw.edu/ipi/IPI00220562","annotation link")</f>
        <v>annotation link</v>
      </c>
      <c r="G1177" s="48" t="s">
        <v>7302</v>
      </c>
      <c r="H1177" s="46" t="s">
        <v>7303</v>
      </c>
      <c r="I1177" s="46" t="s">
        <v>7304</v>
      </c>
      <c r="J1177" s="46" t="s">
        <v>7305</v>
      </c>
      <c r="K1177" s="46" t="s">
        <v>1256</v>
      </c>
      <c r="L1177" s="46" t="s">
        <v>7306</v>
      </c>
    </row>
    <row r="1178" spans="1:12">
      <c r="A1178" s="45">
        <v>1092</v>
      </c>
      <c r="B1178" s="46">
        <v>0.99980000000000002</v>
      </c>
      <c r="C1178" s="46">
        <v>0.99970000000000003</v>
      </c>
      <c r="D1178" s="46">
        <v>13.7</v>
      </c>
      <c r="E1178" s="47" t="str">
        <f>HYPERLINK("http://srs.ebi.ac.uk/srs7bin/cgi-bin/wgetz?-id+m_RJ1KrMXG+-e+%5Bipi-AllText:IPI00647067*%5D","IPI00647067")</f>
        <v>IPI00647067</v>
      </c>
      <c r="F1178" s="47" t="str">
        <f>HYPERLINK("http://apropos.mcw.edu/ipi/IPI00647067","annotation link")</f>
        <v>annotation link</v>
      </c>
      <c r="G1178" s="48" t="s">
        <v>7307</v>
      </c>
      <c r="H1178" s="46" t="s">
        <v>7308</v>
      </c>
      <c r="I1178" s="46" t="s">
        <v>7309</v>
      </c>
      <c r="J1178" s="46" t="s">
        <v>7310</v>
      </c>
      <c r="K1178" s="46" t="s">
        <v>1256</v>
      </c>
      <c r="L1178" s="46" t="s">
        <v>1256</v>
      </c>
    </row>
    <row r="1179" spans="1:12">
      <c r="A1179" s="45">
        <v>1093</v>
      </c>
      <c r="B1179" s="46">
        <v>0.99980000000000002</v>
      </c>
      <c r="C1179" s="46">
        <v>0.99980000000000002</v>
      </c>
      <c r="D1179" s="46">
        <v>7.3</v>
      </c>
      <c r="E1179" s="47" t="str">
        <f>HYPERLINK("http://srs.ebi.ac.uk/srs7bin/cgi-bin/wgetz?-id+m_RJ1KrMXG+-e+%5Bipi-AllText:IPI00002975*%5D","IPI00002975")</f>
        <v>IPI00002975</v>
      </c>
      <c r="F1179" s="47" t="str">
        <f>HYPERLINK("http://apropos.mcw.edu/ipi/IPI00002975","annotation link")</f>
        <v>annotation link</v>
      </c>
      <c r="G1179" s="48" t="s">
        <v>7311</v>
      </c>
      <c r="H1179" s="46" t="s">
        <v>7312</v>
      </c>
      <c r="I1179" s="46" t="s">
        <v>7313</v>
      </c>
      <c r="J1179" s="46" t="s">
        <v>7314</v>
      </c>
      <c r="K1179" s="46" t="s">
        <v>7315</v>
      </c>
      <c r="L1179" s="46" t="s">
        <v>7316</v>
      </c>
    </row>
    <row r="1180" spans="1:12">
      <c r="A1180" s="45">
        <v>1094</v>
      </c>
      <c r="B1180" s="46">
        <v>0.99980000000000002</v>
      </c>
      <c r="C1180" s="46">
        <v>0.99980000000000002</v>
      </c>
      <c r="D1180" s="46">
        <v>6.3</v>
      </c>
      <c r="E1180" s="47" t="str">
        <f>HYPERLINK("http://srs.ebi.ac.uk/srs7bin/cgi-bin/wgetz?-id+m_RJ1KrMXG+-e+%5Bipi-AllText:IPI00384608*%5D","IPI00384608")</f>
        <v>IPI00384608</v>
      </c>
      <c r="F1180" s="47" t="str">
        <f>HYPERLINK("http://apropos.mcw.edu/ipi/IPI00384608","annotation link")</f>
        <v>annotation link</v>
      </c>
      <c r="G1180" s="48" t="s">
        <v>7317</v>
      </c>
      <c r="H1180" s="46" t="s">
        <v>7318</v>
      </c>
      <c r="I1180" s="46" t="s">
        <v>7319</v>
      </c>
      <c r="J1180" s="46" t="s">
        <v>7320</v>
      </c>
      <c r="K1180" s="46" t="s">
        <v>7321</v>
      </c>
      <c r="L1180" s="46" t="s">
        <v>1256</v>
      </c>
    </row>
    <row r="1181" spans="1:12">
      <c r="A1181" s="45">
        <v>1095</v>
      </c>
      <c r="B1181" s="46">
        <v>0.99980000000000002</v>
      </c>
      <c r="C1181" s="46">
        <v>0.99980000000000002</v>
      </c>
      <c r="D1181" s="46">
        <v>13.5</v>
      </c>
      <c r="E1181" s="47" t="str">
        <f>HYPERLINK("http://srs.ebi.ac.uk/srs7bin/cgi-bin/wgetz?-id+m_RJ1KrMXG+-e+%5Bipi-AllText:IPI00735222*%5D","IPI00735222")</f>
        <v>IPI00735222</v>
      </c>
      <c r="F1181" s="47" t="str">
        <f>HYPERLINK("http://apropos.mcw.edu/ipi/IPI00735222","annotation link")</f>
        <v>annotation link</v>
      </c>
      <c r="G1181" s="48" t="s">
        <v>7322</v>
      </c>
      <c r="H1181" s="46" t="s">
        <v>7323</v>
      </c>
      <c r="I1181" s="46" t="s">
        <v>7324</v>
      </c>
      <c r="J1181" s="46" t="s">
        <v>1256</v>
      </c>
      <c r="K1181" s="46" t="s">
        <v>1256</v>
      </c>
      <c r="L1181" s="46" t="s">
        <v>1256</v>
      </c>
    </row>
    <row r="1182" spans="1:12">
      <c r="A1182" s="45">
        <v>1096</v>
      </c>
      <c r="B1182" s="46">
        <v>0.99980000000000002</v>
      </c>
      <c r="C1182" s="46">
        <v>0.99980000000000002</v>
      </c>
      <c r="D1182" s="46">
        <v>11.4</v>
      </c>
      <c r="E1182" s="47" t="str">
        <f>HYPERLINK("http://srs.ebi.ac.uk/srs7bin/cgi-bin/wgetz?-id+m_RJ1KrMXG+-e+%5Bipi-AllText:IPI00426076*%5D","IPI00426076")</f>
        <v>IPI00426076</v>
      </c>
      <c r="F1182" s="47" t="str">
        <f>HYPERLINK("http://apropos.mcw.edu/ipi/IPI00426076","annotation link")</f>
        <v>annotation link</v>
      </c>
      <c r="G1182" s="48" t="s">
        <v>1427</v>
      </c>
      <c r="H1182" s="46" t="s">
        <v>7325</v>
      </c>
      <c r="I1182" s="46" t="s">
        <v>7326</v>
      </c>
      <c r="J1182" s="46" t="s">
        <v>7327</v>
      </c>
      <c r="K1182" s="46" t="s">
        <v>7328</v>
      </c>
      <c r="L1182" s="46" t="s">
        <v>1256</v>
      </c>
    </row>
    <row r="1183" spans="1:12">
      <c r="A1183" s="45">
        <v>1097</v>
      </c>
      <c r="B1183" s="46">
        <v>0.99980000000000002</v>
      </c>
      <c r="C1183" s="46">
        <v>0.99980000000000002</v>
      </c>
      <c r="D1183" s="46">
        <v>12.6</v>
      </c>
      <c r="E1183" s="47" t="str">
        <f>HYPERLINK("http://srs.ebi.ac.uk/srs7bin/cgi-bin/wgetz?-id+m_RJ1KrMXG+-e+%5Bipi-AllText:IPI00031140*%5D","IPI00031140")</f>
        <v>IPI00031140</v>
      </c>
      <c r="F1183" s="47" t="str">
        <f>HYPERLINK("http://apropos.mcw.edu/ipi/IPI00031140","annotation link")</f>
        <v>annotation link</v>
      </c>
      <c r="G1183" s="48" t="s">
        <v>7329</v>
      </c>
      <c r="H1183" s="46" t="s">
        <v>7330</v>
      </c>
      <c r="I1183" s="46" t="s">
        <v>7331</v>
      </c>
      <c r="J1183" s="46" t="s">
        <v>7332</v>
      </c>
      <c r="K1183" s="46" t="s">
        <v>7333</v>
      </c>
      <c r="L1183" s="46" t="s">
        <v>1256</v>
      </c>
    </row>
    <row r="1184" spans="1:12">
      <c r="A1184" s="45">
        <v>1098</v>
      </c>
      <c r="B1184" s="46">
        <v>0.99980000000000002</v>
      </c>
      <c r="C1184" s="46">
        <v>0.99980000000000002</v>
      </c>
      <c r="D1184" s="46">
        <v>15.9</v>
      </c>
      <c r="E1184" s="47" t="str">
        <f>HYPERLINK("http://srs.ebi.ac.uk/srs7bin/cgi-bin/wgetz?-id+m_RJ1KrMXG+-e+%5Bipi-AllText:IPI00443909*%5D","IPI00443909")</f>
        <v>IPI00443909</v>
      </c>
      <c r="F1184" s="47" t="str">
        <f>HYPERLINK("http://apropos.mcw.edu/ipi/IPI00443909","annotation link")</f>
        <v>annotation link</v>
      </c>
      <c r="G1184" s="48" t="s">
        <v>7334</v>
      </c>
      <c r="H1184" s="46" t="s">
        <v>7335</v>
      </c>
      <c r="I1184" s="46" t="s">
        <v>7336</v>
      </c>
      <c r="J1184" s="46" t="s">
        <v>7337</v>
      </c>
      <c r="K1184" s="46" t="s">
        <v>1256</v>
      </c>
      <c r="L1184" s="46" t="s">
        <v>1256</v>
      </c>
    </row>
    <row r="1185" spans="1:12">
      <c r="A1185" s="45">
        <v>1099</v>
      </c>
      <c r="B1185" s="46">
        <v>0.99980000000000002</v>
      </c>
      <c r="C1185" s="46">
        <v>0.99980000000000002</v>
      </c>
      <c r="D1185" s="46">
        <v>4.0999999999999996</v>
      </c>
      <c r="E1185" s="47" t="str">
        <f>HYPERLINK("http://srs.ebi.ac.uk/srs7bin/cgi-bin/wgetz?-id+m_RJ1KrMXG+-e+%5Bipi-AllText:IPI00877167*%5D","IPI00877167")</f>
        <v>IPI00877167</v>
      </c>
      <c r="F1185" s="47" t="str">
        <f>HYPERLINK("http://apropos.mcw.edu/ipi/IPI00877167","annotation link")</f>
        <v>annotation link</v>
      </c>
      <c r="G1185" s="48" t="s">
        <v>7338</v>
      </c>
      <c r="H1185" s="46" t="s">
        <v>7339</v>
      </c>
      <c r="I1185" s="46" t="s">
        <v>7340</v>
      </c>
      <c r="J1185" s="46" t="s">
        <v>7341</v>
      </c>
      <c r="K1185" s="46" t="s">
        <v>1256</v>
      </c>
      <c r="L1185" s="46" t="s">
        <v>1256</v>
      </c>
    </row>
    <row r="1186" spans="1:12">
      <c r="A1186" s="45">
        <v>1100</v>
      </c>
      <c r="B1186" s="46">
        <v>0.99980000000000002</v>
      </c>
      <c r="C1186" s="46">
        <v>0.99980000000000002</v>
      </c>
      <c r="D1186" s="46">
        <v>4.4000000000000004</v>
      </c>
      <c r="E1186" s="47" t="str">
        <f>HYPERLINK("http://srs.ebi.ac.uk/srs7bin/cgi-bin/wgetz?-id+m_RJ1KrMXG+-e+%5Bipi-AllText:IPI00514792*%5D","IPI00514792")</f>
        <v>IPI00514792</v>
      </c>
      <c r="F1186" s="47" t="str">
        <f>HYPERLINK("http://apropos.mcw.edu/ipi/IPI00514792","annotation link")</f>
        <v>annotation link</v>
      </c>
      <c r="G1186" s="48" t="s">
        <v>7342</v>
      </c>
      <c r="H1186" s="46" t="s">
        <v>7343</v>
      </c>
      <c r="I1186" s="46" t="s">
        <v>7344</v>
      </c>
      <c r="J1186" s="46" t="s">
        <v>7345</v>
      </c>
      <c r="K1186" s="46" t="s">
        <v>1256</v>
      </c>
      <c r="L1186" s="46" t="s">
        <v>1256</v>
      </c>
    </row>
    <row r="1187" spans="1:12">
      <c r="A1187" s="45">
        <v>1101</v>
      </c>
      <c r="B1187" s="46">
        <v>0.99980000000000002</v>
      </c>
      <c r="C1187" s="46">
        <v>0.99980000000000002</v>
      </c>
      <c r="D1187" s="46">
        <v>9.8000000000000007</v>
      </c>
      <c r="E1187" s="47" t="str">
        <f>HYPERLINK("http://srs.ebi.ac.uk/srs7bin/cgi-bin/wgetz?-id+m_RJ1KrMXG+-e+%5Bipi-AllText:IPI00477301*%5D","IPI00477301")</f>
        <v>IPI00477301</v>
      </c>
      <c r="F1187" s="47" t="str">
        <f>HYPERLINK("http://apropos.mcw.edu/ipi/IPI00477301","annotation link")</f>
        <v>annotation link</v>
      </c>
      <c r="G1187" s="48" t="s">
        <v>7346</v>
      </c>
      <c r="H1187" s="46" t="s">
        <v>7347</v>
      </c>
      <c r="I1187" s="46" t="s">
        <v>7348</v>
      </c>
      <c r="J1187" s="46" t="s">
        <v>7349</v>
      </c>
      <c r="K1187" s="46" t="s">
        <v>7350</v>
      </c>
      <c r="L1187" s="46" t="s">
        <v>1256</v>
      </c>
    </row>
    <row r="1188" spans="1:12">
      <c r="A1188" s="45">
        <v>1102</v>
      </c>
      <c r="B1188" s="46">
        <v>0.99980000000000002</v>
      </c>
      <c r="C1188" s="46">
        <v>0.99980000000000002</v>
      </c>
      <c r="D1188" s="46">
        <v>4.0999999999999996</v>
      </c>
      <c r="E1188" s="47" t="str">
        <f>HYPERLINK("http://srs.ebi.ac.uk/srs7bin/cgi-bin/wgetz?-id+m_RJ1KrMXG+-e+%5Bipi-AllText:IPI00296337*%5D","IPI00296337")</f>
        <v>IPI00296337</v>
      </c>
      <c r="F1188" s="47" t="str">
        <f>HYPERLINK("http://apropos.mcw.edu/ipi/IPI00296337","annotation link")</f>
        <v>annotation link</v>
      </c>
      <c r="G1188" s="48" t="s">
        <v>7351</v>
      </c>
      <c r="H1188" s="46" t="s">
        <v>7352</v>
      </c>
      <c r="I1188" s="46" t="s">
        <v>7353</v>
      </c>
      <c r="J1188" s="46" t="s">
        <v>7354</v>
      </c>
      <c r="K1188" s="46" t="s">
        <v>1256</v>
      </c>
      <c r="L1188" s="46" t="s">
        <v>1256</v>
      </c>
    </row>
    <row r="1189" spans="1:12">
      <c r="A1189" s="45">
        <v>1103</v>
      </c>
      <c r="B1189" s="46">
        <v>0.99980000000000002</v>
      </c>
      <c r="C1189" s="46">
        <v>0.99980000000000002</v>
      </c>
      <c r="D1189" s="46">
        <v>7.4</v>
      </c>
      <c r="E1189" s="47" t="str">
        <f>HYPERLINK("http://srs.ebi.ac.uk/srs7bin/cgi-bin/wgetz?-id+m_RJ1KrMXG+-e+%5Bipi-AllText:IPI00019148*%5D","IPI00019148")</f>
        <v>IPI00019148</v>
      </c>
      <c r="F1189" s="47" t="str">
        <f>HYPERLINK("http://apropos.mcw.edu/ipi/IPI00019148","annotation link")</f>
        <v>annotation link</v>
      </c>
      <c r="G1189" s="48" t="s">
        <v>7355</v>
      </c>
      <c r="H1189" s="46" t="s">
        <v>7356</v>
      </c>
      <c r="I1189" s="46" t="s">
        <v>7357</v>
      </c>
      <c r="J1189" s="46" t="s">
        <v>7358</v>
      </c>
      <c r="K1189" s="46" t="s">
        <v>1256</v>
      </c>
      <c r="L1189" s="46" t="s">
        <v>7359</v>
      </c>
    </row>
    <row r="1190" spans="1:12">
      <c r="A1190" s="45">
        <v>1104</v>
      </c>
      <c r="B1190" s="46">
        <v>0.99980000000000002</v>
      </c>
      <c r="C1190" s="46">
        <v>0.99980000000000002</v>
      </c>
      <c r="D1190" s="46">
        <v>10.3</v>
      </c>
      <c r="E1190" s="47" t="str">
        <f>HYPERLINK("http://srs.ebi.ac.uk/srs7bin/cgi-bin/wgetz?-id+m_RJ1KrMXG+-e+%5Bipi-AllText:IPI00442210*%5D","IPI00442210")</f>
        <v>IPI00442210</v>
      </c>
      <c r="F1190" s="47" t="str">
        <f>HYPERLINK("http://apropos.mcw.edu/ipi/IPI00442210","annotation link")</f>
        <v>annotation link</v>
      </c>
      <c r="G1190" s="48" t="s">
        <v>7360</v>
      </c>
      <c r="H1190" s="46" t="s">
        <v>7361</v>
      </c>
      <c r="I1190" s="46" t="s">
        <v>7362</v>
      </c>
      <c r="J1190" s="46" t="s">
        <v>7363</v>
      </c>
      <c r="K1190" s="46" t="s">
        <v>7364</v>
      </c>
      <c r="L1190" s="46" t="s">
        <v>1256</v>
      </c>
    </row>
    <row r="1191" spans="1:12">
      <c r="A1191" s="45">
        <v>1105</v>
      </c>
      <c r="B1191" s="46">
        <v>0.99980000000000002</v>
      </c>
      <c r="C1191" s="46">
        <v>0.99939999999999996</v>
      </c>
      <c r="D1191" s="46">
        <v>3</v>
      </c>
      <c r="E1191" s="47" t="str">
        <f>HYPERLINK("http://srs.ebi.ac.uk/srs7bin/cgi-bin/wgetz?-id+m_RJ1KrMXG+-e+%5Bipi-AllText:IPI00333770*%5D","IPI00333770")</f>
        <v>IPI00333770</v>
      </c>
      <c r="F1191" s="47" t="str">
        <f>HYPERLINK("http://apropos.mcw.edu/ipi/IPI00333770","annotation link")</f>
        <v>annotation link</v>
      </c>
      <c r="G1191" s="48" t="s">
        <v>7365</v>
      </c>
      <c r="H1191" s="46" t="s">
        <v>7366</v>
      </c>
      <c r="I1191" s="46" t="s">
        <v>7367</v>
      </c>
      <c r="J1191" s="46" t="s">
        <v>7368</v>
      </c>
      <c r="K1191" s="46" t="s">
        <v>7369</v>
      </c>
      <c r="L1191" s="46" t="s">
        <v>1256</v>
      </c>
    </row>
    <row r="1192" spans="1:12">
      <c r="A1192" s="45">
        <v>1106</v>
      </c>
      <c r="B1192" s="46">
        <v>0.99980000000000002</v>
      </c>
      <c r="C1192" s="46">
        <v>0.99980000000000002</v>
      </c>
      <c r="D1192" s="46">
        <v>5.9</v>
      </c>
      <c r="E1192" s="47" t="str">
        <f>HYPERLINK("http://srs.ebi.ac.uk/srs7bin/cgi-bin/wgetz?-id+m_RJ1KrMXG+-e+%5Bipi-AllText:IPI00247439*%5D","IPI00247439")</f>
        <v>IPI00247439</v>
      </c>
      <c r="F1192" s="47" t="str">
        <f>HYPERLINK("http://apropos.mcw.edu/ipi/IPI00247439","annotation link")</f>
        <v>annotation link</v>
      </c>
      <c r="G1192" s="48" t="s">
        <v>7370</v>
      </c>
      <c r="H1192" s="46" t="s">
        <v>7371</v>
      </c>
      <c r="I1192" s="46" t="s">
        <v>7372</v>
      </c>
      <c r="J1192" s="46" t="s">
        <v>7373</v>
      </c>
      <c r="K1192" s="46" t="s">
        <v>1256</v>
      </c>
      <c r="L1192" s="46" t="s">
        <v>1256</v>
      </c>
    </row>
    <row r="1193" spans="1:12">
      <c r="A1193" s="45">
        <v>1107</v>
      </c>
      <c r="B1193" s="46">
        <v>0.99980000000000002</v>
      </c>
      <c r="C1193" s="46">
        <v>0.99980000000000002</v>
      </c>
      <c r="D1193" s="46">
        <v>12.2</v>
      </c>
      <c r="E1193" s="47" t="str">
        <f>HYPERLINK("http://srs.ebi.ac.uk/srs7bin/cgi-bin/wgetz?-id+m_RJ1KrMXG+-e+%5Bipi-AllText:IPI00793439*%5D","IPI00793439")</f>
        <v>IPI00793439</v>
      </c>
      <c r="F1193" s="47" t="str">
        <f>HYPERLINK("http://apropos.mcw.edu/ipi/IPI00793439","annotation link")</f>
        <v>annotation link</v>
      </c>
      <c r="G1193" s="48" t="s">
        <v>7374</v>
      </c>
      <c r="H1193" s="46" t="s">
        <v>7375</v>
      </c>
      <c r="I1193" s="46" t="s">
        <v>7376</v>
      </c>
      <c r="J1193" s="46" t="s">
        <v>1256</v>
      </c>
      <c r="K1193" s="46" t="s">
        <v>1256</v>
      </c>
      <c r="L1193" s="46" t="s">
        <v>1256</v>
      </c>
    </row>
    <row r="1194" spans="1:12">
      <c r="A1194" s="45">
        <v>1108</v>
      </c>
      <c r="B1194" s="46">
        <v>0.99980000000000002</v>
      </c>
      <c r="C1194" s="46">
        <v>0.99980000000000002</v>
      </c>
      <c r="D1194" s="46">
        <v>36</v>
      </c>
      <c r="E1194" s="47" t="str">
        <f>HYPERLINK("http://srs.ebi.ac.uk/srs7bin/cgi-bin/wgetz?-id+m_RJ1KrMXG+-e+%5Bipi-AllText:IPI00796208*%5D","IPI00796208")</f>
        <v>IPI00796208</v>
      </c>
      <c r="F1194" s="47" t="str">
        <f>HYPERLINK("http://apropos.mcw.edu/ipi/IPI00796208","annotation link")</f>
        <v>annotation link</v>
      </c>
      <c r="G1194" s="48" t="s">
        <v>1692</v>
      </c>
      <c r="H1194" s="46" t="s">
        <v>7377</v>
      </c>
      <c r="I1194" s="46" t="s">
        <v>7378</v>
      </c>
      <c r="J1194" s="46" t="s">
        <v>1256</v>
      </c>
      <c r="K1194" s="46" t="s">
        <v>1256</v>
      </c>
      <c r="L1194" s="46" t="s">
        <v>1256</v>
      </c>
    </row>
    <row r="1195" spans="1:12">
      <c r="A1195" s="45">
        <v>1109</v>
      </c>
      <c r="B1195" s="46">
        <v>0.99980000000000002</v>
      </c>
      <c r="C1195" s="46">
        <v>0.99980000000000002</v>
      </c>
      <c r="D1195" s="46">
        <v>5.5</v>
      </c>
      <c r="E1195" s="47" t="str">
        <f>HYPERLINK("http://srs.ebi.ac.uk/srs7bin/cgi-bin/wgetz?-id+m_RJ1KrMXG+-e+%5Bipi-AllText:IPI00251989*%5D","IPI00251989")</f>
        <v>IPI00251989</v>
      </c>
      <c r="F1195" s="47" t="str">
        <f>HYPERLINK("http://apropos.mcw.edu/ipi/IPI00251989","annotation link")</f>
        <v>annotation link</v>
      </c>
      <c r="G1195" s="48" t="s">
        <v>7379</v>
      </c>
      <c r="H1195" s="46" t="s">
        <v>7380</v>
      </c>
      <c r="I1195" s="46" t="s">
        <v>7381</v>
      </c>
      <c r="J1195" s="46" t="s">
        <v>7382</v>
      </c>
      <c r="K1195" s="46" t="s">
        <v>1256</v>
      </c>
      <c r="L1195" s="46" t="s">
        <v>1256</v>
      </c>
    </row>
    <row r="1196" spans="1:12">
      <c r="A1196" s="45">
        <v>1110</v>
      </c>
      <c r="B1196" s="46">
        <v>0.99970000000000003</v>
      </c>
      <c r="C1196" s="46">
        <v>0.99970000000000003</v>
      </c>
      <c r="D1196" s="46">
        <v>35.299999999999997</v>
      </c>
      <c r="E1196" s="47" t="str">
        <f>HYPERLINK("http://srs.ebi.ac.uk/srs7bin/cgi-bin/wgetz?-id+m_RJ1KrMXG+-e+%5Bipi-AllText:IPI00797206*%5D","IPI00797206")</f>
        <v>IPI00797206</v>
      </c>
      <c r="F1196" s="47" t="str">
        <f>HYPERLINK("http://apropos.mcw.edu/ipi/IPI00797206","annotation link")</f>
        <v>annotation link</v>
      </c>
      <c r="G1196" s="48" t="s">
        <v>3286</v>
      </c>
      <c r="H1196" s="46" t="s">
        <v>5198</v>
      </c>
      <c r="I1196" s="46" t="s">
        <v>7383</v>
      </c>
      <c r="J1196" s="46" t="s">
        <v>1256</v>
      </c>
      <c r="K1196" s="46" t="s">
        <v>1256</v>
      </c>
      <c r="L1196" s="46" t="s">
        <v>1256</v>
      </c>
    </row>
    <row r="1197" spans="1:12">
      <c r="A1197" s="45">
        <v>1111</v>
      </c>
      <c r="B1197" s="46">
        <v>0.99970000000000003</v>
      </c>
      <c r="C1197" s="46">
        <v>0.99970000000000003</v>
      </c>
      <c r="D1197" s="46">
        <v>19.100000000000001</v>
      </c>
      <c r="E1197" s="47" t="str">
        <f>HYPERLINK("http://srs.ebi.ac.uk/srs7bin/cgi-bin/wgetz?-id+m_RJ1KrMXG+-e+%5Bipi-AllText:IPI00031804*%5D","IPI00031804")</f>
        <v>IPI00031804</v>
      </c>
      <c r="F1197" s="47" t="str">
        <f>HYPERLINK("http://apropos.mcw.edu/ipi/IPI00031804","annotation link")</f>
        <v>annotation link</v>
      </c>
      <c r="G1197" s="48" t="s">
        <v>7384</v>
      </c>
      <c r="H1197" s="46" t="s">
        <v>7385</v>
      </c>
      <c r="I1197" s="46" t="s">
        <v>7386</v>
      </c>
      <c r="J1197" s="46" t="s">
        <v>7387</v>
      </c>
      <c r="K1197" s="46" t="s">
        <v>1256</v>
      </c>
      <c r="L1197" s="46" t="s">
        <v>1256</v>
      </c>
    </row>
    <row r="1198" spans="1:12">
      <c r="A1198" s="45">
        <v>1112</v>
      </c>
      <c r="B1198" s="46">
        <v>0.99970000000000003</v>
      </c>
      <c r="C1198" s="46">
        <v>0.99970000000000003</v>
      </c>
      <c r="D1198" s="46">
        <v>16.899999999999999</v>
      </c>
      <c r="E1198" s="47" t="str">
        <f>HYPERLINK("http://srs.ebi.ac.uk/srs7bin/cgi-bin/wgetz?-id+m_RJ1KrMXG+-e+%5Bipi-AllText:IPI00647214*%5D","IPI00647214")</f>
        <v>IPI00647214</v>
      </c>
      <c r="F1198" s="47" t="str">
        <f>HYPERLINK("http://apropos.mcw.edu/ipi/IPI00647214","annotation link")</f>
        <v>annotation link</v>
      </c>
      <c r="G1198" s="48" t="s">
        <v>7388</v>
      </c>
      <c r="H1198" s="46" t="s">
        <v>7389</v>
      </c>
      <c r="I1198" s="46" t="s">
        <v>7390</v>
      </c>
      <c r="J1198" s="46" t="s">
        <v>7391</v>
      </c>
      <c r="K1198" s="46" t="s">
        <v>7392</v>
      </c>
      <c r="L1198" s="46" t="s">
        <v>1256</v>
      </c>
    </row>
    <row r="1199" spans="1:12">
      <c r="A1199" s="45">
        <v>1113</v>
      </c>
      <c r="B1199" s="46">
        <v>0.99970000000000003</v>
      </c>
      <c r="C1199" s="46">
        <v>0.99970000000000003</v>
      </c>
      <c r="D1199" s="46">
        <v>13.5</v>
      </c>
      <c r="E1199" s="47" t="str">
        <f>HYPERLINK("http://srs.ebi.ac.uk/srs7bin/cgi-bin/wgetz?-id+m_RJ1KrMXG+-e+%5Bipi-AllText:IPI00798293*%5D","IPI00798293")</f>
        <v>IPI00798293</v>
      </c>
      <c r="F1199" s="47" t="str">
        <f>HYPERLINK("http://apropos.mcw.edu/ipi/IPI00798293","annotation link")</f>
        <v>annotation link</v>
      </c>
      <c r="G1199" s="48" t="s">
        <v>7393</v>
      </c>
      <c r="H1199" s="46" t="s">
        <v>7394</v>
      </c>
      <c r="I1199" s="46" t="s">
        <v>7395</v>
      </c>
      <c r="J1199" s="46" t="s">
        <v>7396</v>
      </c>
      <c r="K1199" s="46" t="s">
        <v>1256</v>
      </c>
      <c r="L1199" s="46" t="s">
        <v>1256</v>
      </c>
    </row>
    <row r="1200" spans="1:12">
      <c r="A1200" s="45">
        <v>1114</v>
      </c>
      <c r="B1200" s="46">
        <v>0.99970000000000003</v>
      </c>
      <c r="C1200" s="46">
        <v>0.99970000000000003</v>
      </c>
      <c r="D1200" s="46">
        <v>5.9</v>
      </c>
      <c r="E1200" s="47" t="str">
        <f>HYPERLINK("http://srs.ebi.ac.uk/srs7bin/cgi-bin/wgetz?-id+m_RJ1KrMXG+-e+%5Bipi-AllText:IPI00465059*%5D","IPI00465059")</f>
        <v>IPI00465059</v>
      </c>
      <c r="F1200" s="47" t="str">
        <f>HYPERLINK("http://apropos.mcw.edu/ipi/IPI00465059","annotation link")</f>
        <v>annotation link</v>
      </c>
      <c r="G1200" s="48" t="s">
        <v>7397</v>
      </c>
      <c r="H1200" s="46" t="s">
        <v>7398</v>
      </c>
      <c r="I1200" s="46" t="s">
        <v>7399</v>
      </c>
      <c r="J1200" s="46" t="s">
        <v>7400</v>
      </c>
      <c r="K1200" s="46" t="s">
        <v>7401</v>
      </c>
      <c r="L1200" s="46" t="s">
        <v>1256</v>
      </c>
    </row>
    <row r="1201" spans="1:12">
      <c r="A1201" s="45">
        <v>1115</v>
      </c>
      <c r="B1201" s="46">
        <v>0.99970000000000003</v>
      </c>
      <c r="C1201" s="46">
        <v>0.99970000000000003</v>
      </c>
      <c r="D1201" s="46">
        <v>7.8</v>
      </c>
      <c r="E1201" s="47" t="str">
        <f>HYPERLINK("http://srs.ebi.ac.uk/srs7bin/cgi-bin/wgetz?-id+m_RJ1KrMXG+-e+%5Bipi-AllText:IPI00328650*%5D","IPI00328650")</f>
        <v>IPI00328650</v>
      </c>
      <c r="F1201" s="47" t="str">
        <f>HYPERLINK("http://apropos.mcw.edu/ipi/IPI00328650","annotation link")</f>
        <v>annotation link</v>
      </c>
      <c r="G1201" s="48" t="s">
        <v>7402</v>
      </c>
      <c r="H1201" s="46" t="s">
        <v>7403</v>
      </c>
      <c r="I1201" s="46" t="s">
        <v>7404</v>
      </c>
      <c r="J1201" s="46" t="s">
        <v>7405</v>
      </c>
      <c r="K1201" s="46" t="s">
        <v>7406</v>
      </c>
      <c r="L1201" s="46" t="s">
        <v>1256</v>
      </c>
    </row>
    <row r="1202" spans="1:12">
      <c r="A1202" s="45">
        <v>1116</v>
      </c>
      <c r="B1202" s="46">
        <v>0.99970000000000003</v>
      </c>
      <c r="C1202" s="46">
        <v>0.99970000000000003</v>
      </c>
      <c r="D1202" s="46">
        <v>10.1</v>
      </c>
      <c r="E1202" s="47" t="str">
        <f>HYPERLINK("http://srs.ebi.ac.uk/srs7bin/cgi-bin/wgetz?-id+m_RJ1KrMXG+-e+%5Bipi-AllText:IPI00004488*%5D","IPI00004488")</f>
        <v>IPI00004488</v>
      </c>
      <c r="F1202" s="47" t="str">
        <f>HYPERLINK("http://apropos.mcw.edu/ipi/IPI00004488","annotation link")</f>
        <v>annotation link</v>
      </c>
      <c r="G1202" s="48" t="s">
        <v>7407</v>
      </c>
      <c r="H1202" s="46" t="s">
        <v>7408</v>
      </c>
      <c r="I1202" s="46" t="s">
        <v>7409</v>
      </c>
      <c r="J1202" s="46" t="s">
        <v>7410</v>
      </c>
      <c r="K1202" s="46" t="s">
        <v>7411</v>
      </c>
      <c r="L1202" s="46" t="s">
        <v>7412</v>
      </c>
    </row>
    <row r="1203" spans="1:12">
      <c r="A1203" s="45">
        <v>1117</v>
      </c>
      <c r="B1203" s="46">
        <v>0.99970000000000003</v>
      </c>
      <c r="C1203" s="46">
        <v>0.99970000000000003</v>
      </c>
      <c r="D1203" s="46">
        <v>3.9</v>
      </c>
      <c r="E1203" s="47" t="str">
        <f>HYPERLINK("http://srs.ebi.ac.uk/srs7bin/cgi-bin/wgetz?-id+m_RJ1KrMXG+-e+%5Bipi-AllText:IPI00552730*%5D","IPI00552730")</f>
        <v>IPI00552730</v>
      </c>
      <c r="F1203" s="47" t="str">
        <f>HYPERLINK("http://apropos.mcw.edu/ipi/IPI00552730","annotation link")</f>
        <v>annotation link</v>
      </c>
      <c r="G1203" s="48" t="s">
        <v>7413</v>
      </c>
      <c r="H1203" s="46" t="s">
        <v>7414</v>
      </c>
      <c r="I1203" s="46" t="s">
        <v>7415</v>
      </c>
      <c r="J1203" s="46" t="s">
        <v>7416</v>
      </c>
      <c r="K1203" s="46" t="s">
        <v>7417</v>
      </c>
      <c r="L1203" s="46" t="s">
        <v>1256</v>
      </c>
    </row>
    <row r="1204" spans="1:12">
      <c r="A1204" s="45">
        <v>1118</v>
      </c>
      <c r="B1204" s="46">
        <v>0.99970000000000003</v>
      </c>
      <c r="C1204" s="46">
        <v>0.99970000000000003</v>
      </c>
      <c r="D1204" s="46">
        <v>4.3</v>
      </c>
      <c r="E1204" s="47" t="str">
        <f>HYPERLINK("http://srs.ebi.ac.uk/srs7bin/cgi-bin/wgetz?-id+m_RJ1KrMXG+-e+%5Bipi-AllText:IPI00332155*%5D","IPI00332155")</f>
        <v>IPI00332155</v>
      </c>
      <c r="F1204" s="47" t="str">
        <f>HYPERLINK("http://apropos.mcw.edu/ipi/IPI00332155","annotation link")</f>
        <v>annotation link</v>
      </c>
      <c r="G1204" s="48" t="s">
        <v>7418</v>
      </c>
      <c r="H1204" s="46" t="s">
        <v>7419</v>
      </c>
      <c r="I1204" s="46" t="s">
        <v>7420</v>
      </c>
      <c r="J1204" s="46" t="s">
        <v>7421</v>
      </c>
      <c r="K1204" s="46" t="s">
        <v>1256</v>
      </c>
      <c r="L1204" s="46" t="s">
        <v>1256</v>
      </c>
    </row>
    <row r="1205" spans="1:12">
      <c r="A1205" s="45">
        <v>1119</v>
      </c>
      <c r="B1205" s="46">
        <v>0.99970000000000003</v>
      </c>
      <c r="C1205" s="46">
        <v>0.99970000000000003</v>
      </c>
      <c r="D1205" s="46">
        <v>15.5</v>
      </c>
      <c r="E1205" s="47" t="str">
        <f>HYPERLINK("http://srs.ebi.ac.uk/srs7bin/cgi-bin/wgetz?-id+m_RJ1KrMXG+-e+%5Bipi-AllText:IPI00221088*%5D","IPI00221088")</f>
        <v>IPI00221088</v>
      </c>
      <c r="F1205" s="47" t="str">
        <f>HYPERLINK("http://apropos.mcw.edu/ipi/IPI00221088","annotation link")</f>
        <v>annotation link</v>
      </c>
      <c r="G1205" s="48" t="s">
        <v>7422</v>
      </c>
      <c r="H1205" s="46" t="s">
        <v>7423</v>
      </c>
      <c r="I1205" s="46" t="s">
        <v>7424</v>
      </c>
      <c r="J1205" s="46" t="s">
        <v>7425</v>
      </c>
      <c r="K1205" s="46" t="s">
        <v>7426</v>
      </c>
      <c r="L1205" s="46" t="s">
        <v>7427</v>
      </c>
    </row>
    <row r="1206" spans="1:12">
      <c r="A1206" s="45">
        <v>1120</v>
      </c>
      <c r="B1206" s="46">
        <v>0.99970000000000003</v>
      </c>
      <c r="C1206" s="46">
        <v>0.99970000000000003</v>
      </c>
      <c r="D1206" s="46">
        <v>3.2</v>
      </c>
      <c r="E1206" s="47" t="str">
        <f>HYPERLINK("http://srs.ebi.ac.uk/srs7bin/cgi-bin/wgetz?-id+m_RJ1KrMXG+-e+%5Bipi-AllText:IPI00220219*%5D","IPI00220219")</f>
        <v>IPI00220219</v>
      </c>
      <c r="F1206" s="47" t="str">
        <f>HYPERLINK("http://apropos.mcw.edu/ipi/IPI00220219","annotation link")</f>
        <v>annotation link</v>
      </c>
      <c r="G1206" s="48" t="s">
        <v>7428</v>
      </c>
      <c r="H1206" s="46" t="s">
        <v>7429</v>
      </c>
      <c r="I1206" s="46" t="s">
        <v>7430</v>
      </c>
      <c r="J1206" s="46" t="s">
        <v>7431</v>
      </c>
      <c r="K1206" s="46" t="s">
        <v>1256</v>
      </c>
      <c r="L1206" s="46" t="s">
        <v>7432</v>
      </c>
    </row>
    <row r="1207" spans="1:12">
      <c r="A1207" s="45">
        <v>1121</v>
      </c>
      <c r="B1207" s="46">
        <v>0.99970000000000003</v>
      </c>
      <c r="C1207" s="46">
        <v>0.99970000000000003</v>
      </c>
      <c r="D1207" s="46">
        <v>4.2</v>
      </c>
      <c r="E1207" s="47" t="str">
        <f>HYPERLINK("http://srs.ebi.ac.uk/srs7bin/cgi-bin/wgetz?-id+m_RJ1KrMXG+-e+%5Bipi-AllText:IPI00166044*%5D","IPI00166044")</f>
        <v>IPI00166044</v>
      </c>
      <c r="F1207" s="47" t="str">
        <f>HYPERLINK("http://apropos.mcw.edu/ipi/IPI00166044","annotation link")</f>
        <v>annotation link</v>
      </c>
      <c r="G1207" s="48" t="s">
        <v>7433</v>
      </c>
      <c r="H1207" s="46" t="s">
        <v>7434</v>
      </c>
      <c r="I1207" s="46" t="s">
        <v>7435</v>
      </c>
      <c r="J1207" s="46" t="s">
        <v>7436</v>
      </c>
      <c r="K1207" s="46" t="s">
        <v>7437</v>
      </c>
      <c r="L1207" s="46" t="s">
        <v>1256</v>
      </c>
    </row>
    <row r="1208" spans="1:12">
      <c r="A1208" s="45">
        <v>1122</v>
      </c>
      <c r="B1208" s="46">
        <v>0.99970000000000003</v>
      </c>
      <c r="C1208" s="46">
        <v>0.99970000000000003</v>
      </c>
      <c r="D1208" s="46">
        <v>2.5</v>
      </c>
      <c r="E1208" s="47" t="str">
        <f>HYPERLINK("http://srs.ebi.ac.uk/srs7bin/cgi-bin/wgetz?-id+m_RJ1KrMXG+-e+%5Bipi-AllText:IPI00031023*%5D","IPI00031023")</f>
        <v>IPI00031023</v>
      </c>
      <c r="F1208" s="47" t="str">
        <f>HYPERLINK("http://apropos.mcw.edu/ipi/IPI00031023","annotation link")</f>
        <v>annotation link</v>
      </c>
      <c r="G1208" s="48" t="s">
        <v>7438</v>
      </c>
      <c r="H1208" s="46" t="s">
        <v>7439</v>
      </c>
      <c r="I1208" s="46" t="s">
        <v>7440</v>
      </c>
      <c r="J1208" s="46" t="s">
        <v>7441</v>
      </c>
      <c r="K1208" s="46" t="s">
        <v>1256</v>
      </c>
      <c r="L1208" s="46" t="s">
        <v>7442</v>
      </c>
    </row>
    <row r="1209" spans="1:12">
      <c r="A1209" s="45">
        <v>1123</v>
      </c>
      <c r="B1209" s="46">
        <v>0.99970000000000003</v>
      </c>
      <c r="C1209" s="46">
        <v>0.99970000000000003</v>
      </c>
      <c r="D1209" s="46">
        <v>4.3</v>
      </c>
      <c r="E1209" s="47" t="str">
        <f>HYPERLINK("http://srs.ebi.ac.uk/srs7bin/cgi-bin/wgetz?-id+m_RJ1KrMXG+-e+%5Bipi-AllText:IPI00470917*%5D","IPI00470917")</f>
        <v>IPI00470917</v>
      </c>
      <c r="F1209" s="47" t="str">
        <f>HYPERLINK("http://apropos.mcw.edu/ipi/IPI00470917","annotation link")</f>
        <v>annotation link</v>
      </c>
      <c r="G1209" s="48" t="s">
        <v>7443</v>
      </c>
      <c r="H1209" s="46" t="s">
        <v>7444</v>
      </c>
      <c r="I1209" s="46" t="s">
        <v>7445</v>
      </c>
      <c r="J1209" s="46" t="s">
        <v>7446</v>
      </c>
      <c r="K1209" s="46" t="s">
        <v>1256</v>
      </c>
      <c r="L1209" s="46" t="s">
        <v>1256</v>
      </c>
    </row>
    <row r="1210" spans="1:12">
      <c r="A1210" s="45">
        <v>1124</v>
      </c>
      <c r="B1210" s="46">
        <v>0.99970000000000003</v>
      </c>
      <c r="C1210" s="46">
        <v>0.99970000000000003</v>
      </c>
      <c r="D1210" s="46">
        <v>5.4</v>
      </c>
      <c r="E1210" s="47" t="str">
        <f>HYPERLINK("http://srs.ebi.ac.uk/srs7bin/cgi-bin/wgetz?-id+m_RJ1KrMXG+-e+%5Bipi-AllText:IPI00307683*%5D","IPI00307683")</f>
        <v>IPI00307683</v>
      </c>
      <c r="F1210" s="47" t="str">
        <f>HYPERLINK("http://apropos.mcw.edu/ipi/IPI00307683","annotation link")</f>
        <v>annotation link</v>
      </c>
      <c r="G1210" s="48" t="s">
        <v>7447</v>
      </c>
      <c r="H1210" s="46" t="s">
        <v>7448</v>
      </c>
      <c r="I1210" s="46" t="s">
        <v>7449</v>
      </c>
      <c r="J1210" s="46" t="s">
        <v>7450</v>
      </c>
      <c r="K1210" s="46" t="s">
        <v>1256</v>
      </c>
      <c r="L1210" s="46" t="s">
        <v>7451</v>
      </c>
    </row>
    <row r="1211" spans="1:12">
      <c r="A1211" s="45">
        <v>1125</v>
      </c>
      <c r="B1211" s="46">
        <v>0.99970000000000003</v>
      </c>
      <c r="C1211" s="46">
        <v>0.99970000000000003</v>
      </c>
      <c r="D1211" s="46">
        <v>7.4</v>
      </c>
      <c r="E1211" s="47" t="str">
        <f>HYPERLINK("http://srs.ebi.ac.uk/srs7bin/cgi-bin/wgetz?-id+m_RJ1KrMXG+-e+%5Bipi-AllText:IPI00791229*%5D","IPI00791229")</f>
        <v>IPI00791229</v>
      </c>
      <c r="F1211" s="47" t="str">
        <f>HYPERLINK("http://apropos.mcw.edu/ipi/IPI00791229","annotation link")</f>
        <v>annotation link</v>
      </c>
      <c r="G1211" s="48" t="s">
        <v>7452</v>
      </c>
      <c r="H1211" s="46" t="s">
        <v>6761</v>
      </c>
      <c r="I1211" s="46" t="s">
        <v>7453</v>
      </c>
      <c r="J1211" s="46" t="s">
        <v>1256</v>
      </c>
      <c r="K1211" s="46" t="s">
        <v>1256</v>
      </c>
      <c r="L1211" s="46" t="s">
        <v>1256</v>
      </c>
    </row>
    <row r="1212" spans="1:12">
      <c r="A1212" s="45">
        <v>1126</v>
      </c>
      <c r="B1212" s="46">
        <v>0.99970000000000003</v>
      </c>
      <c r="C1212" s="46">
        <v>0.99970000000000003</v>
      </c>
      <c r="D1212" s="46">
        <v>8.1999999999999993</v>
      </c>
      <c r="E1212" s="47" t="str">
        <f>HYPERLINK("http://srs.ebi.ac.uk/srs7bin/cgi-bin/wgetz?-id+m_RJ1KrMXG+-e+%5Bipi-AllText:IPI00241841*%5D","IPI00241841")</f>
        <v>IPI00241841</v>
      </c>
      <c r="F1212" s="47" t="str">
        <f>HYPERLINK("http://apropos.mcw.edu/ipi/IPI00241841","annotation link")</f>
        <v>annotation link</v>
      </c>
      <c r="G1212" s="48" t="s">
        <v>7454</v>
      </c>
      <c r="H1212" s="46" t="s">
        <v>7455</v>
      </c>
      <c r="I1212" s="46" t="s">
        <v>7456</v>
      </c>
      <c r="J1212" s="46" t="s">
        <v>7457</v>
      </c>
      <c r="K1212" s="46" t="s">
        <v>1256</v>
      </c>
      <c r="L1212" s="46" t="s">
        <v>7458</v>
      </c>
    </row>
    <row r="1213" spans="1:12">
      <c r="A1213" s="45">
        <v>1127</v>
      </c>
      <c r="B1213" s="46">
        <v>0.99960000000000004</v>
      </c>
      <c r="C1213" s="46">
        <v>0.99960000000000004</v>
      </c>
      <c r="D1213" s="46">
        <v>4.3</v>
      </c>
      <c r="E1213" s="47" t="str">
        <f>HYPERLINK("http://srs.ebi.ac.uk/srs7bin/cgi-bin/wgetz?-id+m_RJ1KrMXG+-e+%5Bipi-AllText:IPI00002657*%5D","IPI00002657")</f>
        <v>IPI00002657</v>
      </c>
      <c r="F1213" s="47" t="str">
        <f>HYPERLINK("http://apropos.mcw.edu/ipi/IPI00002657","annotation link")</f>
        <v>annotation link</v>
      </c>
      <c r="G1213" s="48" t="s">
        <v>7459</v>
      </c>
      <c r="H1213" s="46" t="s">
        <v>7460</v>
      </c>
      <c r="I1213" s="46" t="s">
        <v>7461</v>
      </c>
      <c r="J1213" s="46" t="s">
        <v>7462</v>
      </c>
      <c r="K1213" s="46" t="s">
        <v>1256</v>
      </c>
      <c r="L1213" s="46" t="s">
        <v>1256</v>
      </c>
    </row>
    <row r="1214" spans="1:12">
      <c r="A1214" s="45">
        <v>1128</v>
      </c>
      <c r="B1214" s="46">
        <v>0.99960000000000004</v>
      </c>
      <c r="C1214" s="46">
        <v>0.99960000000000004</v>
      </c>
      <c r="D1214" s="46">
        <v>3.8</v>
      </c>
      <c r="E1214" s="47" t="str">
        <f>HYPERLINK("http://srs.ebi.ac.uk/srs7bin/cgi-bin/wgetz?-id+m_RJ1KrMXG+-e+%5Bipi-AllText:IPI00004440*%5D","IPI00004440")</f>
        <v>IPI00004440</v>
      </c>
      <c r="F1214" s="47" t="str">
        <f>HYPERLINK("http://apropos.mcw.edu/ipi/IPI00004440","annotation link")</f>
        <v>annotation link</v>
      </c>
      <c r="G1214" s="48" t="s">
        <v>7463</v>
      </c>
      <c r="H1214" s="46" t="s">
        <v>7464</v>
      </c>
      <c r="I1214" s="46" t="s">
        <v>7465</v>
      </c>
      <c r="J1214" s="46" t="s">
        <v>7466</v>
      </c>
      <c r="K1214" s="46" t="s">
        <v>7467</v>
      </c>
      <c r="L1214" s="46" t="s">
        <v>7468</v>
      </c>
    </row>
    <row r="1215" spans="1:12">
      <c r="A1215" s="45">
        <v>1129</v>
      </c>
      <c r="B1215" s="46">
        <v>0.99960000000000004</v>
      </c>
      <c r="C1215" s="46">
        <v>0.99960000000000004</v>
      </c>
      <c r="D1215" s="46">
        <v>4.5</v>
      </c>
      <c r="E1215" s="47" t="str">
        <f>HYPERLINK("http://srs.ebi.ac.uk/srs7bin/cgi-bin/wgetz?-id+m_RJ1KrMXG+-e+%5Bipi-AllText:IPI00028932*%5D","IPI00028932")</f>
        <v>IPI00028932</v>
      </c>
      <c r="F1215" s="47" t="str">
        <f>HYPERLINK("http://apropos.mcw.edu/ipi/IPI00028932","annotation link")</f>
        <v>annotation link</v>
      </c>
      <c r="G1215" s="48" t="s">
        <v>7469</v>
      </c>
      <c r="H1215" s="46" t="s">
        <v>7470</v>
      </c>
      <c r="I1215" s="46" t="s">
        <v>7471</v>
      </c>
      <c r="J1215" s="46" t="s">
        <v>7472</v>
      </c>
      <c r="K1215" s="46" t="s">
        <v>1256</v>
      </c>
      <c r="L1215" s="46" t="s">
        <v>7473</v>
      </c>
    </row>
    <row r="1216" spans="1:12">
      <c r="A1216" s="45">
        <v>1130</v>
      </c>
      <c r="B1216" s="46">
        <v>0.99960000000000004</v>
      </c>
      <c r="C1216" s="46">
        <v>0.99960000000000004</v>
      </c>
      <c r="D1216" s="46">
        <v>29.9</v>
      </c>
      <c r="E1216" s="47" t="str">
        <f>HYPERLINK("http://srs.ebi.ac.uk/srs7bin/cgi-bin/wgetz?-id+m_RJ1KrMXG+-e+%5Bipi-AllText:IPI00794632*%5D","IPI00794632")</f>
        <v>IPI00794632</v>
      </c>
      <c r="F1216" s="47" t="str">
        <f>HYPERLINK("http://apropos.mcw.edu/ipi/IPI00794632","annotation link")</f>
        <v>annotation link</v>
      </c>
      <c r="G1216" s="48" t="s">
        <v>7474</v>
      </c>
      <c r="H1216" s="46" t="s">
        <v>7475</v>
      </c>
      <c r="I1216" s="46" t="s">
        <v>7476</v>
      </c>
      <c r="J1216" s="46" t="s">
        <v>1256</v>
      </c>
      <c r="K1216" s="46" t="s">
        <v>1256</v>
      </c>
      <c r="L1216" s="46" t="s">
        <v>1256</v>
      </c>
    </row>
    <row r="1217" spans="1:12">
      <c r="A1217" s="45">
        <v>1131</v>
      </c>
      <c r="B1217" s="46">
        <v>0.99960000000000004</v>
      </c>
      <c r="C1217" s="46">
        <v>0.99960000000000004</v>
      </c>
      <c r="D1217" s="46">
        <v>15.6</v>
      </c>
      <c r="E1217" s="47" t="str">
        <f>HYPERLINK("http://srs.ebi.ac.uk/srs7bin/cgi-bin/wgetz?-id+m_RJ1KrMXG+-e+%5Bipi-AllText:IPI00829957*%5D","IPI00829957")</f>
        <v>IPI00829957</v>
      </c>
      <c r="F1217" s="47" t="str">
        <f>HYPERLINK("http://apropos.mcw.edu/ipi/IPI00829957","annotation link")</f>
        <v>annotation link</v>
      </c>
      <c r="G1217" s="48" t="s">
        <v>1994</v>
      </c>
      <c r="H1217" s="46" t="s">
        <v>7477</v>
      </c>
      <c r="I1217" s="46" t="s">
        <v>7478</v>
      </c>
      <c r="J1217" s="46" t="s">
        <v>1256</v>
      </c>
      <c r="K1217" s="46" t="s">
        <v>7479</v>
      </c>
      <c r="L1217" s="46" t="s">
        <v>1256</v>
      </c>
    </row>
    <row r="1218" spans="1:12">
      <c r="A1218" s="45">
        <v>1132</v>
      </c>
      <c r="B1218" s="46">
        <v>0.99960000000000004</v>
      </c>
      <c r="C1218" s="46">
        <v>0.99960000000000004</v>
      </c>
      <c r="D1218" s="46">
        <v>10.1</v>
      </c>
      <c r="E1218" s="47" t="str">
        <f>HYPERLINK("http://srs.ebi.ac.uk/srs7bin/cgi-bin/wgetz?-id+m_RJ1KrMXG+-e+%5Bipi-AllText:IPI00012315*%5D","IPI00012315")</f>
        <v>IPI00012315</v>
      </c>
      <c r="F1218" s="47" t="str">
        <f>HYPERLINK("http://apropos.mcw.edu/ipi/IPI00012315","annotation link")</f>
        <v>annotation link</v>
      </c>
      <c r="G1218" s="48" t="s">
        <v>7480</v>
      </c>
      <c r="H1218" s="46" t="s">
        <v>7481</v>
      </c>
      <c r="I1218" s="46" t="s">
        <v>7482</v>
      </c>
      <c r="J1218" s="46" t="s">
        <v>7483</v>
      </c>
      <c r="K1218" s="46" t="s">
        <v>7484</v>
      </c>
      <c r="L1218" s="46" t="s">
        <v>7485</v>
      </c>
    </row>
    <row r="1219" spans="1:12">
      <c r="A1219" s="45">
        <v>1133</v>
      </c>
      <c r="B1219" s="46">
        <v>0.99960000000000004</v>
      </c>
      <c r="C1219" s="46">
        <v>0.99960000000000004</v>
      </c>
      <c r="D1219" s="46">
        <v>10</v>
      </c>
      <c r="E1219" s="47" t="str">
        <f>HYPERLINK("http://srs.ebi.ac.uk/srs7bin/cgi-bin/wgetz?-id+m_RJ1KrMXG+-e+%5Bipi-AllText:IPI00216691*%5D","IPI00216691")</f>
        <v>IPI00216691</v>
      </c>
      <c r="F1219" s="47" t="str">
        <f>HYPERLINK("http://apropos.mcw.edu/ipi/IPI00216691","annotation link")</f>
        <v>annotation link</v>
      </c>
      <c r="G1219" s="48" t="s">
        <v>7486</v>
      </c>
      <c r="H1219" s="46" t="s">
        <v>7487</v>
      </c>
      <c r="I1219" s="46" t="s">
        <v>7488</v>
      </c>
      <c r="J1219" s="46" t="s">
        <v>7489</v>
      </c>
      <c r="K1219" s="46" t="s">
        <v>7490</v>
      </c>
      <c r="L1219" s="46" t="s">
        <v>7491</v>
      </c>
    </row>
    <row r="1220" spans="1:12">
      <c r="A1220" s="45">
        <v>1134</v>
      </c>
      <c r="B1220" s="46">
        <v>0.99960000000000004</v>
      </c>
      <c r="C1220" s="46">
        <v>0.99960000000000004</v>
      </c>
      <c r="D1220" s="46">
        <v>11.7</v>
      </c>
      <c r="E1220" s="47" t="str">
        <f>HYPERLINK("http://srs.ebi.ac.uk/srs7bin/cgi-bin/wgetz?-id+m_RJ1KrMXG+-e+%5Bipi-AllText:IPI00011258*%5D","IPI00011258")</f>
        <v>IPI00011258</v>
      </c>
      <c r="F1220" s="47" t="str">
        <f>HYPERLINK("http://apropos.mcw.edu/ipi/IPI00011258","annotation link")</f>
        <v>annotation link</v>
      </c>
      <c r="G1220" s="48" t="s">
        <v>7492</v>
      </c>
      <c r="H1220" s="46" t="s">
        <v>7493</v>
      </c>
      <c r="I1220" s="46" t="s">
        <v>7494</v>
      </c>
      <c r="J1220" s="46" t="s">
        <v>7495</v>
      </c>
      <c r="K1220" s="46" t="s">
        <v>7496</v>
      </c>
      <c r="L1220" s="46" t="s">
        <v>1256</v>
      </c>
    </row>
    <row r="1221" spans="1:12">
      <c r="A1221" s="45">
        <v>1135</v>
      </c>
      <c r="B1221" s="46">
        <v>0.99960000000000004</v>
      </c>
      <c r="C1221" s="46">
        <v>0.99960000000000004</v>
      </c>
      <c r="D1221" s="46">
        <v>10.6</v>
      </c>
      <c r="E1221" s="47" t="str">
        <f>HYPERLINK("http://srs.ebi.ac.uk/srs7bin/cgi-bin/wgetz?-id+m_RJ1KrMXG+-e+%5Bipi-AllText:IPI00383525*%5D","IPI00383525")</f>
        <v>IPI00383525</v>
      </c>
      <c r="F1221" s="47" t="str">
        <f>HYPERLINK("http://apropos.mcw.edu/ipi/IPI00383525","annotation link")</f>
        <v>annotation link</v>
      </c>
      <c r="G1221" s="48" t="s">
        <v>1994</v>
      </c>
      <c r="H1221" s="46" t="s">
        <v>7497</v>
      </c>
      <c r="I1221" s="46" t="s">
        <v>7498</v>
      </c>
      <c r="J1221" s="46" t="s">
        <v>1256</v>
      </c>
      <c r="K1221" s="46" t="s">
        <v>7499</v>
      </c>
      <c r="L1221" s="46" t="s">
        <v>1256</v>
      </c>
    </row>
    <row r="1222" spans="1:12">
      <c r="A1222" s="45">
        <v>1136</v>
      </c>
      <c r="B1222" s="46">
        <v>0.99960000000000004</v>
      </c>
      <c r="C1222" s="46">
        <v>0.99960000000000004</v>
      </c>
      <c r="D1222" s="46">
        <v>4.4000000000000004</v>
      </c>
      <c r="E1222" s="47" t="str">
        <f>HYPERLINK("http://srs.ebi.ac.uk/srs7bin/cgi-bin/wgetz?-id+m_RJ1KrMXG+-e+%5Bipi-AllText:IPI00418791*%5D","IPI00418791")</f>
        <v>IPI00418791</v>
      </c>
      <c r="F1222" s="47" t="str">
        <f>HYPERLINK("http://apropos.mcw.edu/ipi/IPI00418791","annotation link")</f>
        <v>annotation link</v>
      </c>
      <c r="G1222" s="48" t="s">
        <v>7500</v>
      </c>
      <c r="H1222" s="46" t="s">
        <v>7501</v>
      </c>
      <c r="I1222" s="46" t="s">
        <v>7502</v>
      </c>
      <c r="J1222" s="46" t="s">
        <v>7503</v>
      </c>
      <c r="K1222" s="46" t="s">
        <v>1256</v>
      </c>
      <c r="L1222" s="46" t="s">
        <v>1256</v>
      </c>
    </row>
    <row r="1223" spans="1:12">
      <c r="A1223" s="45">
        <v>1137</v>
      </c>
      <c r="B1223" s="46">
        <v>0.99960000000000004</v>
      </c>
      <c r="C1223" s="46">
        <v>0.99960000000000004</v>
      </c>
      <c r="D1223" s="46">
        <v>9.3000000000000007</v>
      </c>
      <c r="E1223" s="47" t="str">
        <f>HYPERLINK("http://srs.ebi.ac.uk/srs7bin/cgi-bin/wgetz?-id+m_RJ1KrMXG+-e+%5Bipi-AllText:IPI00022078*%5D","IPI00022078")</f>
        <v>IPI00022078</v>
      </c>
      <c r="F1223" s="47" t="str">
        <f>HYPERLINK("http://apropos.mcw.edu/ipi/IPI00022078","annotation link")</f>
        <v>annotation link</v>
      </c>
      <c r="G1223" s="48" t="s">
        <v>7504</v>
      </c>
      <c r="H1223" s="46" t="s">
        <v>7505</v>
      </c>
      <c r="I1223" s="46" t="s">
        <v>7506</v>
      </c>
      <c r="J1223" s="46" t="s">
        <v>7507</v>
      </c>
      <c r="K1223" s="46" t="s">
        <v>7508</v>
      </c>
      <c r="L1223" s="46" t="s">
        <v>7509</v>
      </c>
    </row>
    <row r="1224" spans="1:12">
      <c r="A1224" s="45">
        <v>1138</v>
      </c>
      <c r="B1224" s="46">
        <v>0.99960000000000004</v>
      </c>
      <c r="C1224" s="46">
        <v>0.99960000000000004</v>
      </c>
      <c r="D1224" s="46">
        <v>18.2</v>
      </c>
      <c r="E1224" s="47" t="str">
        <f>HYPERLINK("http://srs.ebi.ac.uk/srs7bin/cgi-bin/wgetz?-id+m_RJ1KrMXG+-e+%5Bipi-AllText:IPI00789173*%5D","IPI00789173")</f>
        <v>IPI00789173</v>
      </c>
      <c r="F1224" s="47" t="str">
        <f>HYPERLINK("http://apropos.mcw.edu/ipi/IPI00789173","annotation link")</f>
        <v>annotation link</v>
      </c>
      <c r="G1224" s="48" t="s">
        <v>7510</v>
      </c>
      <c r="H1224" s="46" t="s">
        <v>6551</v>
      </c>
      <c r="I1224" s="46" t="s">
        <v>7511</v>
      </c>
      <c r="J1224" s="46" t="s">
        <v>7512</v>
      </c>
      <c r="K1224" s="46" t="s">
        <v>7513</v>
      </c>
      <c r="L1224" s="46" t="s">
        <v>7514</v>
      </c>
    </row>
    <row r="1225" spans="1:12">
      <c r="A1225" s="45">
        <v>1139</v>
      </c>
      <c r="B1225" s="46">
        <v>0.99960000000000004</v>
      </c>
      <c r="C1225" s="46">
        <v>0.99960000000000004</v>
      </c>
      <c r="D1225" s="46">
        <v>3.2</v>
      </c>
      <c r="E1225" s="47" t="str">
        <f>HYPERLINK("http://srs.ebi.ac.uk/srs7bin/cgi-bin/wgetz?-id+m_RJ1KrMXG+-e+%5Bipi-AllText:IPI00792558*%5D","IPI00792558")</f>
        <v>IPI00792558</v>
      </c>
      <c r="F1225" s="47" t="str">
        <f>HYPERLINK("http://apropos.mcw.edu/ipi/IPI00792558","annotation link")</f>
        <v>annotation link</v>
      </c>
      <c r="G1225" s="48" t="s">
        <v>7515</v>
      </c>
      <c r="H1225" s="46" t="s">
        <v>7516</v>
      </c>
      <c r="I1225" s="46" t="s">
        <v>7517</v>
      </c>
      <c r="J1225" s="46" t="s">
        <v>7518</v>
      </c>
      <c r="K1225" s="46" t="s">
        <v>7519</v>
      </c>
      <c r="L1225" s="46" t="s">
        <v>7520</v>
      </c>
    </row>
    <row r="1226" spans="1:12">
      <c r="A1226" s="45">
        <v>1140</v>
      </c>
      <c r="B1226" s="46">
        <v>0.99960000000000004</v>
      </c>
      <c r="C1226" s="46">
        <v>0.99960000000000004</v>
      </c>
      <c r="D1226" s="46">
        <v>4.0999999999999996</v>
      </c>
      <c r="E1226" s="47" t="str">
        <f>HYPERLINK("http://srs.ebi.ac.uk/srs7bin/cgi-bin/wgetz?-id+m_RJ1KrMXG+-e+%5Bipi-AllText:IPI00790699*%5D","IPI00790699")</f>
        <v>IPI00790699</v>
      </c>
      <c r="F1226" s="47" t="str">
        <f>HYPERLINK("http://apropos.mcw.edu/ipi/IPI00790699","annotation link")</f>
        <v>annotation link</v>
      </c>
      <c r="G1226" s="48" t="s">
        <v>7521</v>
      </c>
      <c r="H1226" s="46" t="s">
        <v>7522</v>
      </c>
      <c r="I1226" s="46" t="s">
        <v>7523</v>
      </c>
      <c r="J1226" s="46" t="s">
        <v>7524</v>
      </c>
      <c r="K1226" s="46" t="s">
        <v>1256</v>
      </c>
      <c r="L1226" s="46" t="s">
        <v>1256</v>
      </c>
    </row>
    <row r="1227" spans="1:12">
      <c r="A1227" s="45">
        <v>1141</v>
      </c>
      <c r="B1227" s="46">
        <v>0.99960000000000004</v>
      </c>
      <c r="C1227" s="46">
        <v>0.99860000000000004</v>
      </c>
      <c r="D1227" s="46">
        <v>6.8</v>
      </c>
      <c r="E1227" s="47" t="str">
        <f>HYPERLINK("http://srs.ebi.ac.uk/srs7bin/cgi-bin/wgetz?-id+m_RJ1KrMXG+-e+%5Bipi-AllText:IPI00550987*%5D","IPI00550987")</f>
        <v>IPI00550987</v>
      </c>
      <c r="F1227" s="47" t="str">
        <f>HYPERLINK("http://apropos.mcw.edu/ipi/IPI00550987","annotation link")</f>
        <v>annotation link</v>
      </c>
      <c r="G1227" s="48" t="s">
        <v>7525</v>
      </c>
      <c r="H1227" s="46" t="s">
        <v>7526</v>
      </c>
      <c r="I1227" s="46" t="s">
        <v>7527</v>
      </c>
      <c r="J1227" s="46" t="s">
        <v>7528</v>
      </c>
      <c r="K1227" s="46" t="s">
        <v>7529</v>
      </c>
      <c r="L1227" s="46" t="s">
        <v>1256</v>
      </c>
    </row>
    <row r="1228" spans="1:12">
      <c r="A1228" s="45">
        <v>1142</v>
      </c>
      <c r="B1228" s="46">
        <v>0.99950000000000006</v>
      </c>
      <c r="C1228" s="46">
        <v>0.99890000000000001</v>
      </c>
      <c r="D1228" s="46">
        <v>2.5</v>
      </c>
      <c r="E1228" s="47" t="str">
        <f>HYPERLINK("http://srs.ebi.ac.uk/srs7bin/cgi-bin/wgetz?-id+m_RJ1KrMXG+-e+%5Bipi-AllText:IPI00876845*%5D","IPI00876845")</f>
        <v>IPI00876845</v>
      </c>
      <c r="F1228" s="47" t="str">
        <f>HYPERLINK("http://apropos.mcw.edu/ipi/IPI00876845","annotation link")</f>
        <v>annotation link</v>
      </c>
      <c r="G1228" s="48" t="s">
        <v>7530</v>
      </c>
      <c r="H1228" s="46" t="s">
        <v>7531</v>
      </c>
      <c r="I1228" s="46" t="s">
        <v>7532</v>
      </c>
      <c r="J1228" s="46" t="s">
        <v>7533</v>
      </c>
      <c r="K1228" s="46" t="s">
        <v>7534</v>
      </c>
      <c r="L1228" s="46" t="s">
        <v>1256</v>
      </c>
    </row>
    <row r="1229" spans="1:12">
      <c r="A1229" s="45">
        <v>1143</v>
      </c>
      <c r="B1229" s="46">
        <v>0.99950000000000006</v>
      </c>
      <c r="C1229" s="46">
        <v>0.99950000000000006</v>
      </c>
      <c r="D1229" s="46">
        <v>2.1</v>
      </c>
      <c r="E1229" s="47" t="str">
        <f>HYPERLINK("http://srs.ebi.ac.uk/srs7bin/cgi-bin/wgetz?-id+m_RJ1KrMXG+-e+%5Bipi-AllText:IPI00871839*%5D","IPI00871839")</f>
        <v>IPI00871839</v>
      </c>
      <c r="F1229" s="47" t="str">
        <f>HYPERLINK("http://apropos.mcw.edu/ipi/IPI00871839","annotation link")</f>
        <v>annotation link</v>
      </c>
      <c r="G1229" s="48" t="s">
        <v>7535</v>
      </c>
      <c r="H1229" s="46" t="s">
        <v>7536</v>
      </c>
      <c r="I1229" s="46" t="s">
        <v>7537</v>
      </c>
      <c r="J1229" s="46" t="s">
        <v>7538</v>
      </c>
      <c r="K1229" s="46" t="s">
        <v>7539</v>
      </c>
      <c r="L1229" s="46" t="s">
        <v>1256</v>
      </c>
    </row>
    <row r="1230" spans="1:12">
      <c r="A1230" s="45">
        <v>1144</v>
      </c>
      <c r="B1230" s="46">
        <v>0.99950000000000006</v>
      </c>
      <c r="C1230" s="46">
        <v>0.99950000000000006</v>
      </c>
      <c r="D1230" s="46">
        <v>38</v>
      </c>
      <c r="E1230" s="47" t="str">
        <f>HYPERLINK("http://srs.ebi.ac.uk/srs7bin/cgi-bin/wgetz?-id+m_RJ1KrMXG+-e+%5Bipi-AllText:IPI00874030*%5D","IPI00874030")</f>
        <v>IPI00874030</v>
      </c>
      <c r="F1230" s="47" t="str">
        <f>HYPERLINK("http://apropos.mcw.edu/ipi/IPI00874030","annotation link")</f>
        <v>annotation link</v>
      </c>
      <c r="G1230" s="48" t="s">
        <v>5750</v>
      </c>
      <c r="H1230" s="46" t="s">
        <v>7540</v>
      </c>
      <c r="I1230" s="46" t="s">
        <v>7541</v>
      </c>
      <c r="J1230" s="46" t="s">
        <v>7542</v>
      </c>
      <c r="K1230" s="46" t="s">
        <v>7543</v>
      </c>
      <c r="L1230" s="46" t="s">
        <v>1256</v>
      </c>
    </row>
    <row r="1231" spans="1:12">
      <c r="A1231" s="45">
        <v>1145</v>
      </c>
      <c r="B1231" s="46">
        <v>0.99950000000000006</v>
      </c>
      <c r="C1231" s="46">
        <v>0.99950000000000006</v>
      </c>
      <c r="D1231" s="46">
        <v>19.2</v>
      </c>
      <c r="E1231" s="47" t="str">
        <f>HYPERLINK("http://srs.ebi.ac.uk/srs7bin/cgi-bin/wgetz?-id+m_RJ1KrMXG+-e+%5Bipi-AllText:IPI00760699*%5D","IPI00760699")</f>
        <v>IPI00760699</v>
      </c>
      <c r="F1231" s="47" t="str">
        <f>HYPERLINK("http://apropos.mcw.edu/ipi/IPI00760699","annotation link")</f>
        <v>annotation link</v>
      </c>
      <c r="G1231" s="48" t="s">
        <v>5428</v>
      </c>
      <c r="H1231" s="46" t="s">
        <v>7544</v>
      </c>
      <c r="I1231" s="46" t="s">
        <v>7545</v>
      </c>
      <c r="J1231" s="46" t="s">
        <v>1256</v>
      </c>
      <c r="K1231" s="46" t="s">
        <v>1256</v>
      </c>
      <c r="L1231" s="46" t="s">
        <v>1256</v>
      </c>
    </row>
    <row r="1232" spans="1:12">
      <c r="A1232" s="45">
        <v>1146</v>
      </c>
      <c r="B1232" s="46">
        <v>0.99950000000000006</v>
      </c>
      <c r="C1232" s="46">
        <v>0.99950000000000006</v>
      </c>
      <c r="D1232" s="46">
        <v>6.7</v>
      </c>
      <c r="E1232" s="47" t="str">
        <f>HYPERLINK("http://srs.ebi.ac.uk/srs7bin/cgi-bin/wgetz?-id+m_RJ1KrMXG+-e+%5Bipi-AllText:IPI00021129*%5D","IPI00021129")</f>
        <v>IPI00021129</v>
      </c>
      <c r="F1232" s="47" t="str">
        <f>HYPERLINK("http://apropos.mcw.edu/ipi/IPI00021129","annotation link")</f>
        <v>annotation link</v>
      </c>
      <c r="G1232" s="48" t="s">
        <v>7546</v>
      </c>
      <c r="H1232" s="46" t="s">
        <v>7547</v>
      </c>
      <c r="I1232" s="46" t="s">
        <v>7548</v>
      </c>
      <c r="J1232" s="46" t="s">
        <v>7549</v>
      </c>
      <c r="K1232" s="46" t="s">
        <v>7550</v>
      </c>
      <c r="L1232" s="46" t="s">
        <v>1256</v>
      </c>
    </row>
    <row r="1233" spans="1:12">
      <c r="A1233" s="45">
        <v>1147</v>
      </c>
      <c r="B1233" s="46">
        <v>0.99950000000000006</v>
      </c>
      <c r="C1233" s="46">
        <v>0.99919999999999998</v>
      </c>
      <c r="D1233" s="46">
        <v>2.4</v>
      </c>
      <c r="E1233" s="47" t="str">
        <f>HYPERLINK("http://srs.ebi.ac.uk/srs7bin/cgi-bin/wgetz?-id+m_RJ1KrMXG+-e+%5Bipi-AllText:IPI00290553*%5D","IPI00290553")</f>
        <v>IPI00290553</v>
      </c>
      <c r="F1233" s="47" t="str">
        <f>HYPERLINK("http://apropos.mcw.edu/ipi/IPI00290553","annotation link")</f>
        <v>annotation link</v>
      </c>
      <c r="G1233" s="48" t="s">
        <v>7551</v>
      </c>
      <c r="H1233" s="46" t="s">
        <v>7552</v>
      </c>
      <c r="I1233" s="46" t="s">
        <v>7553</v>
      </c>
      <c r="J1233" s="46" t="s">
        <v>7554</v>
      </c>
      <c r="K1233" s="46" t="s">
        <v>7555</v>
      </c>
      <c r="L1233" s="46" t="s">
        <v>7556</v>
      </c>
    </row>
    <row r="1234" spans="1:12">
      <c r="A1234" s="45">
        <v>1148</v>
      </c>
      <c r="B1234" s="46">
        <v>0.99950000000000006</v>
      </c>
      <c r="C1234" s="46">
        <v>0.99950000000000006</v>
      </c>
      <c r="D1234" s="46">
        <v>15.4</v>
      </c>
      <c r="E1234" s="47" t="str">
        <f>HYPERLINK("http://srs.ebi.ac.uk/srs7bin/cgi-bin/wgetz?-id+m_RJ1KrMXG+-e+%5Bipi-AllText:IPI00376322*%5D","IPI00376322")</f>
        <v>IPI00376322</v>
      </c>
      <c r="F1234" s="47" t="str">
        <f>HYPERLINK("http://apropos.mcw.edu/ipi/IPI00376322","annotation link")</f>
        <v>annotation link</v>
      </c>
      <c r="G1234" s="48" t="s">
        <v>7557</v>
      </c>
      <c r="H1234" s="46" t="s">
        <v>7558</v>
      </c>
      <c r="I1234" s="46" t="s">
        <v>7559</v>
      </c>
      <c r="J1234" s="46" t="s">
        <v>7560</v>
      </c>
      <c r="K1234" s="46" t="s">
        <v>7561</v>
      </c>
      <c r="L1234" s="46" t="s">
        <v>1256</v>
      </c>
    </row>
    <row r="1235" spans="1:12">
      <c r="A1235" s="45">
        <v>1149</v>
      </c>
      <c r="B1235" s="46">
        <v>0.99939999999999996</v>
      </c>
      <c r="C1235" s="46">
        <v>0.99939999999999996</v>
      </c>
      <c r="D1235" s="46">
        <v>8.1</v>
      </c>
      <c r="E1235" s="47" t="str">
        <f>HYPERLINK("http://srs.ebi.ac.uk/srs7bin/cgi-bin/wgetz?-id+m_RJ1KrMXG+-e+%5Bipi-AllText:IPI00001710*%5D","IPI00001710")</f>
        <v>IPI00001710</v>
      </c>
      <c r="F1235" s="47" t="str">
        <f>HYPERLINK("http://apropos.mcw.edu/ipi/IPI00001710","annotation link")</f>
        <v>annotation link</v>
      </c>
      <c r="G1235" s="48" t="s">
        <v>7562</v>
      </c>
      <c r="H1235" s="46" t="s">
        <v>7563</v>
      </c>
      <c r="I1235" s="46" t="s">
        <v>7564</v>
      </c>
      <c r="J1235" s="46" t="s">
        <v>7565</v>
      </c>
      <c r="K1235" s="46" t="s">
        <v>1256</v>
      </c>
      <c r="L1235" s="46" t="s">
        <v>1256</v>
      </c>
    </row>
    <row r="1236" spans="1:12">
      <c r="A1236" s="45">
        <v>1150</v>
      </c>
      <c r="B1236" s="46">
        <v>0.99939999999999996</v>
      </c>
      <c r="C1236" s="46">
        <v>0.99939999999999996</v>
      </c>
      <c r="D1236" s="46">
        <v>17.3</v>
      </c>
      <c r="E1236" s="47" t="str">
        <f>HYPERLINK("http://srs.ebi.ac.uk/srs7bin/cgi-bin/wgetz?-id+m_RJ1KrMXG+-e+%5Bipi-AllText:IPI00026448*%5D","IPI00026448")</f>
        <v>IPI00026448</v>
      </c>
      <c r="F1236" s="47" t="str">
        <f>HYPERLINK("http://apropos.mcw.edu/ipi/IPI00026448","annotation link")</f>
        <v>annotation link</v>
      </c>
      <c r="G1236" s="48" t="s">
        <v>6965</v>
      </c>
      <c r="H1236" s="46" t="s">
        <v>7566</v>
      </c>
      <c r="I1236" s="46" t="s">
        <v>7567</v>
      </c>
      <c r="J1236" s="46" t="s">
        <v>7568</v>
      </c>
      <c r="K1236" s="46" t="s">
        <v>1256</v>
      </c>
      <c r="L1236" s="46" t="s">
        <v>1256</v>
      </c>
    </row>
    <row r="1237" spans="1:12">
      <c r="A1237" s="45">
        <v>1151</v>
      </c>
      <c r="B1237" s="46">
        <v>0.99939999999999996</v>
      </c>
      <c r="C1237" s="46">
        <v>0.99939999999999996</v>
      </c>
      <c r="D1237" s="46">
        <v>10.7</v>
      </c>
      <c r="E1237" s="47" t="str">
        <f>HYPERLINK("http://srs.ebi.ac.uk/srs7bin/cgi-bin/wgetz?-id+m_RJ1KrMXG+-e+%5Bipi-AllText:IPI00398057*%5D","IPI00398057")</f>
        <v>IPI00398057</v>
      </c>
      <c r="F1237" s="47" t="str">
        <f>HYPERLINK("http://apropos.mcw.edu/ipi/IPI00398057","annotation link")</f>
        <v>annotation link</v>
      </c>
      <c r="G1237" s="48" t="s">
        <v>7569</v>
      </c>
      <c r="H1237" s="46" t="s">
        <v>7570</v>
      </c>
      <c r="I1237" s="46" t="s">
        <v>7571</v>
      </c>
      <c r="J1237" s="46" t="s">
        <v>7572</v>
      </c>
      <c r="K1237" s="46" t="s">
        <v>7573</v>
      </c>
      <c r="L1237" s="46" t="s">
        <v>7574</v>
      </c>
    </row>
    <row r="1238" spans="1:12">
      <c r="A1238" s="45">
        <v>1152</v>
      </c>
      <c r="B1238" s="46">
        <v>0.99939999999999996</v>
      </c>
      <c r="C1238" s="46">
        <v>0.99939999999999996</v>
      </c>
      <c r="D1238" s="46">
        <v>25.7</v>
      </c>
      <c r="E1238" s="47" t="str">
        <f>HYPERLINK("http://srs.ebi.ac.uk/srs7bin/cgi-bin/wgetz?-id+m_RJ1KrMXG+-e+%5Bipi-AllText:IPI00255052*%5D","IPI00255052")</f>
        <v>IPI00255052</v>
      </c>
      <c r="F1238" s="47" t="str">
        <f>HYPERLINK("http://apropos.mcw.edu/ipi/IPI00255052","annotation link")</f>
        <v>annotation link</v>
      </c>
      <c r="G1238" s="48" t="s">
        <v>6559</v>
      </c>
      <c r="H1238" s="46" t="s">
        <v>1392</v>
      </c>
      <c r="I1238" s="46" t="s">
        <v>7575</v>
      </c>
      <c r="J1238" s="46" t="s">
        <v>7576</v>
      </c>
      <c r="K1238" s="46" t="s">
        <v>7577</v>
      </c>
      <c r="L1238" s="46" t="s">
        <v>7578</v>
      </c>
    </row>
    <row r="1239" spans="1:12">
      <c r="A1239" s="45">
        <v>1153</v>
      </c>
      <c r="B1239" s="46">
        <v>0.99939999999999996</v>
      </c>
      <c r="C1239" s="46">
        <v>0.99939999999999996</v>
      </c>
      <c r="D1239" s="46">
        <v>7.4</v>
      </c>
      <c r="E1239" s="47" t="str">
        <f>HYPERLINK("http://srs.ebi.ac.uk/srs7bin/cgi-bin/wgetz?-id+m_RJ1KrMXG+-e+%5Bipi-AllText:IPI00293817*%5D","IPI00293817")</f>
        <v>IPI00293817</v>
      </c>
      <c r="F1239" s="47" t="str">
        <f>HYPERLINK("http://apropos.mcw.edu/ipi/IPI00293817","annotation link")</f>
        <v>annotation link</v>
      </c>
      <c r="G1239" s="48" t="s">
        <v>7579</v>
      </c>
      <c r="H1239" s="46" t="s">
        <v>7580</v>
      </c>
      <c r="I1239" s="46" t="s">
        <v>7581</v>
      </c>
      <c r="J1239" s="46" t="s">
        <v>7582</v>
      </c>
      <c r="K1239" s="46" t="s">
        <v>7583</v>
      </c>
      <c r="L1239" s="46" t="s">
        <v>7584</v>
      </c>
    </row>
    <row r="1240" spans="1:12">
      <c r="A1240" s="45">
        <v>1154</v>
      </c>
      <c r="B1240" s="46">
        <v>0.99939999999999996</v>
      </c>
      <c r="C1240" s="46">
        <v>0.99909999999999999</v>
      </c>
      <c r="D1240" s="46">
        <v>9</v>
      </c>
      <c r="E1240" s="47" t="str">
        <f>HYPERLINK("http://srs.ebi.ac.uk/srs7bin/cgi-bin/wgetz?-id+m_RJ1KrMXG+-e+%5Bipi-AllText:IPI00295235*%5D","IPI00295235")</f>
        <v>IPI00295235</v>
      </c>
      <c r="F1240" s="47" t="str">
        <f>HYPERLINK("http://apropos.mcw.edu/ipi/IPI00295235","annotation link")</f>
        <v>annotation link</v>
      </c>
      <c r="G1240" s="48" t="s">
        <v>7585</v>
      </c>
      <c r="H1240" s="46" t="s">
        <v>7586</v>
      </c>
      <c r="I1240" s="46" t="s">
        <v>7587</v>
      </c>
      <c r="J1240" s="46" t="s">
        <v>7588</v>
      </c>
      <c r="K1240" s="46" t="s">
        <v>7589</v>
      </c>
      <c r="L1240" s="46" t="s">
        <v>7590</v>
      </c>
    </row>
    <row r="1241" spans="1:12">
      <c r="A1241" s="45">
        <v>1155</v>
      </c>
      <c r="B1241" s="46">
        <v>0.99929999999999997</v>
      </c>
      <c r="C1241" s="46">
        <v>0.99960000000000004</v>
      </c>
      <c r="D1241" s="46">
        <v>35.5</v>
      </c>
      <c r="E1241" s="47" t="str">
        <f>HYPERLINK("http://srs.ebi.ac.uk/srs7bin/cgi-bin/wgetz?-id+m_RJ1KrMXG+-e+%5Bipi-AllText:IPI00642289*%5D","IPI00642289")</f>
        <v>IPI00642289</v>
      </c>
      <c r="F1241" s="47" t="str">
        <f>HYPERLINK("http://apropos.mcw.edu/ipi/IPI00642289","annotation link")</f>
        <v>annotation link</v>
      </c>
      <c r="G1241" s="48" t="s">
        <v>7591</v>
      </c>
      <c r="H1241" s="46" t="s">
        <v>7592</v>
      </c>
      <c r="I1241" s="46" t="s">
        <v>7593</v>
      </c>
      <c r="J1241" s="46" t="s">
        <v>7594</v>
      </c>
      <c r="K1241" s="46" t="s">
        <v>7595</v>
      </c>
      <c r="L1241" s="46" t="s">
        <v>7596</v>
      </c>
    </row>
    <row r="1242" spans="1:12">
      <c r="A1242" s="45">
        <v>1156</v>
      </c>
      <c r="B1242" s="46">
        <v>0.99929999999999997</v>
      </c>
      <c r="C1242" s="46">
        <v>0.99929999999999997</v>
      </c>
      <c r="D1242" s="46">
        <v>13.8</v>
      </c>
      <c r="E1242" s="47" t="str">
        <f>HYPERLINK("http://srs.ebi.ac.uk/srs7bin/cgi-bin/wgetz?-id+m_RJ1KrMXG+-e+%5Bipi-AllText:IPI00480032*%5D","IPI00480032")</f>
        <v>IPI00480032</v>
      </c>
      <c r="F1242" s="47" t="str">
        <f>HYPERLINK("http://apropos.mcw.edu/ipi/IPI00480032","annotation link")</f>
        <v>annotation link</v>
      </c>
      <c r="G1242" s="48" t="s">
        <v>7597</v>
      </c>
      <c r="H1242" s="46" t="s">
        <v>7598</v>
      </c>
      <c r="I1242" s="46" t="s">
        <v>7599</v>
      </c>
      <c r="J1242" s="46" t="s">
        <v>7600</v>
      </c>
      <c r="K1242" s="46" t="s">
        <v>7601</v>
      </c>
      <c r="L1242" s="46" t="s">
        <v>7602</v>
      </c>
    </row>
    <row r="1243" spans="1:12">
      <c r="A1243" s="45">
        <v>1157</v>
      </c>
      <c r="B1243" s="46">
        <v>0.99929999999999997</v>
      </c>
      <c r="C1243" s="46">
        <v>0.99929999999999997</v>
      </c>
      <c r="D1243" s="46">
        <v>6</v>
      </c>
      <c r="E1243" s="47" t="str">
        <f>HYPERLINK("http://srs.ebi.ac.uk/srs7bin/cgi-bin/wgetz?-id+m_RJ1KrMXG+-e+%5Bipi-AllText:IPI00090327*%5D","IPI00090327")</f>
        <v>IPI00090327</v>
      </c>
      <c r="F1243" s="47" t="str">
        <f>HYPERLINK("http://apropos.mcw.edu/ipi/IPI00090327","annotation link")</f>
        <v>annotation link</v>
      </c>
      <c r="G1243" s="48" t="s">
        <v>7603</v>
      </c>
      <c r="H1243" s="46" t="s">
        <v>7604</v>
      </c>
      <c r="I1243" s="46" t="s">
        <v>7605</v>
      </c>
      <c r="J1243" s="46" t="s">
        <v>7606</v>
      </c>
      <c r="K1243" s="46" t="s">
        <v>7607</v>
      </c>
      <c r="L1243" s="46" t="s">
        <v>7608</v>
      </c>
    </row>
    <row r="1244" spans="1:12">
      <c r="A1244" s="45">
        <v>1158</v>
      </c>
      <c r="B1244" s="46">
        <v>0.99929999999999997</v>
      </c>
      <c r="C1244" s="46">
        <v>0.99929999999999997</v>
      </c>
      <c r="D1244" s="46">
        <v>17.2</v>
      </c>
      <c r="E1244" s="47" t="str">
        <f>HYPERLINK("http://srs.ebi.ac.uk/srs7bin/cgi-bin/wgetz?-id+m_RJ1KrMXG+-e+%5Bipi-AllText:IPI00060031*%5D","IPI00060031")</f>
        <v>IPI00060031</v>
      </c>
      <c r="F1244" s="47" t="str">
        <f>HYPERLINK("http://apropos.mcw.edu/ipi/IPI00060031","annotation link")</f>
        <v>annotation link</v>
      </c>
      <c r="G1244" s="48" t="s">
        <v>7609</v>
      </c>
      <c r="H1244" s="46" t="s">
        <v>7610</v>
      </c>
      <c r="I1244" s="46" t="s">
        <v>7611</v>
      </c>
      <c r="J1244" s="46" t="s">
        <v>7612</v>
      </c>
      <c r="K1244" s="46" t="s">
        <v>1256</v>
      </c>
      <c r="L1244" s="46" t="s">
        <v>7613</v>
      </c>
    </row>
    <row r="1245" spans="1:12">
      <c r="A1245" s="45">
        <v>1159</v>
      </c>
      <c r="B1245" s="46">
        <v>0.99929999999999997</v>
      </c>
      <c r="C1245" s="46">
        <v>0.99929999999999997</v>
      </c>
      <c r="D1245" s="46">
        <v>3.7</v>
      </c>
      <c r="E1245" s="47" t="str">
        <f>HYPERLINK("http://srs.ebi.ac.uk/srs7bin/cgi-bin/wgetz?-id+m_RJ1KrMXG+-e+%5Bipi-AllText:IPI00218338*%5D","IPI00218338")</f>
        <v>IPI00218338</v>
      </c>
      <c r="F1245" s="47" t="str">
        <f>HYPERLINK("http://apropos.mcw.edu/ipi/IPI00218338","annotation link")</f>
        <v>annotation link</v>
      </c>
      <c r="G1245" s="48" t="s">
        <v>7614</v>
      </c>
      <c r="H1245" s="46" t="s">
        <v>7615</v>
      </c>
      <c r="I1245" s="46" t="s">
        <v>7616</v>
      </c>
      <c r="J1245" s="46" t="s">
        <v>7617</v>
      </c>
      <c r="K1245" s="46" t="s">
        <v>7618</v>
      </c>
      <c r="L1245" s="46" t="s">
        <v>1256</v>
      </c>
    </row>
    <row r="1246" spans="1:12">
      <c r="A1246" s="45">
        <v>1160</v>
      </c>
      <c r="B1246" s="46">
        <v>0.99929999999999997</v>
      </c>
      <c r="C1246" s="46">
        <v>0.99929999999999997</v>
      </c>
      <c r="D1246" s="46">
        <v>10.7</v>
      </c>
      <c r="E1246" s="47" t="str">
        <f>HYPERLINK("http://srs.ebi.ac.uk/srs7bin/cgi-bin/wgetz?-id+m_RJ1KrMXG+-e+%5Bipi-AllText:IPI00294536*%5D","IPI00294536")</f>
        <v>IPI00294536</v>
      </c>
      <c r="F1246" s="47" t="str">
        <f>HYPERLINK("http://apropos.mcw.edu/ipi/IPI00294536","annotation link")</f>
        <v>annotation link</v>
      </c>
      <c r="G1246" s="48" t="s">
        <v>7619</v>
      </c>
      <c r="H1246" s="46" t="s">
        <v>7620</v>
      </c>
      <c r="I1246" s="46" t="s">
        <v>7621</v>
      </c>
      <c r="J1246" s="46" t="s">
        <v>7622</v>
      </c>
      <c r="K1246" s="46" t="s">
        <v>7623</v>
      </c>
      <c r="L1246" s="46" t="s">
        <v>7624</v>
      </c>
    </row>
    <row r="1247" spans="1:12">
      <c r="A1247" s="45">
        <v>1161</v>
      </c>
      <c r="B1247" s="46">
        <v>0.99929999999999997</v>
      </c>
      <c r="C1247" s="46">
        <v>0.99929999999999997</v>
      </c>
      <c r="D1247" s="46">
        <v>8</v>
      </c>
      <c r="E1247" s="47" t="str">
        <f>HYPERLINK("http://srs.ebi.ac.uk/srs7bin/cgi-bin/wgetz?-id+m_RJ1KrMXG+-e+%5Bipi-AllText:IPI00643263*%5D","IPI00643263")</f>
        <v>IPI00643263</v>
      </c>
      <c r="F1247" s="47" t="str">
        <f>HYPERLINK("http://apropos.mcw.edu/ipi/IPI00643263","annotation link")</f>
        <v>annotation link</v>
      </c>
      <c r="G1247" s="48" t="s">
        <v>7625</v>
      </c>
      <c r="H1247" s="46" t="s">
        <v>7626</v>
      </c>
      <c r="I1247" s="46" t="s">
        <v>7627</v>
      </c>
      <c r="J1247" s="46" t="s">
        <v>7628</v>
      </c>
      <c r="K1247" s="46" t="s">
        <v>7629</v>
      </c>
      <c r="L1247" s="46" t="s">
        <v>7630</v>
      </c>
    </row>
    <row r="1248" spans="1:12">
      <c r="A1248" s="45">
        <v>1162</v>
      </c>
      <c r="B1248" s="46">
        <v>0.99919999999999998</v>
      </c>
      <c r="C1248" s="46">
        <v>0.99919999999999998</v>
      </c>
      <c r="D1248" s="46">
        <v>4.0999999999999996</v>
      </c>
      <c r="E1248" s="47" t="str">
        <f>HYPERLINK("http://srs.ebi.ac.uk/srs7bin/cgi-bin/wgetz?-id+m_RJ1KrMXG+-e+%5Bipi-AllText:IPI00307155*%5D","IPI00307155")</f>
        <v>IPI00307155</v>
      </c>
      <c r="F1248" s="47" t="str">
        <f>HYPERLINK("http://apropos.mcw.edu/ipi/IPI00307155","annotation link")</f>
        <v>annotation link</v>
      </c>
      <c r="G1248" s="48" t="s">
        <v>7631</v>
      </c>
      <c r="H1248" s="46" t="s">
        <v>7632</v>
      </c>
      <c r="I1248" s="46" t="s">
        <v>7633</v>
      </c>
      <c r="J1248" s="46" t="s">
        <v>7634</v>
      </c>
      <c r="K1248" s="46" t="s">
        <v>7635</v>
      </c>
      <c r="L1248" s="46" t="s">
        <v>7636</v>
      </c>
    </row>
    <row r="1249" spans="1:12">
      <c r="A1249" s="45">
        <v>1163</v>
      </c>
      <c r="B1249" s="46">
        <v>0.99919999999999998</v>
      </c>
      <c r="C1249" s="46">
        <v>0.99919999999999998</v>
      </c>
      <c r="D1249" s="46">
        <v>6.2</v>
      </c>
      <c r="E1249" s="47" t="str">
        <f>HYPERLINK("http://srs.ebi.ac.uk/srs7bin/cgi-bin/wgetz?-id+m_RJ1KrMXG+-e+%5Bipi-AllText:IPI00514183*%5D","IPI00514183")</f>
        <v>IPI00514183</v>
      </c>
      <c r="F1249" s="47" t="str">
        <f>HYPERLINK("http://apropos.mcw.edu/ipi/IPI00514183","annotation link")</f>
        <v>annotation link</v>
      </c>
      <c r="G1249" s="48" t="s">
        <v>7637</v>
      </c>
      <c r="H1249" s="46" t="s">
        <v>7638</v>
      </c>
      <c r="I1249" s="46" t="s">
        <v>7639</v>
      </c>
      <c r="J1249" s="46" t="s">
        <v>7640</v>
      </c>
      <c r="K1249" s="46" t="s">
        <v>7641</v>
      </c>
      <c r="L1249" s="46" t="s">
        <v>1256</v>
      </c>
    </row>
    <row r="1250" spans="1:12">
      <c r="A1250" s="45">
        <v>1164</v>
      </c>
      <c r="B1250" s="46">
        <v>0.99919999999999998</v>
      </c>
      <c r="C1250" s="46">
        <v>0.99919999999999998</v>
      </c>
      <c r="D1250" s="46">
        <v>5.2</v>
      </c>
      <c r="E1250" s="47" t="str">
        <f>HYPERLINK("http://srs.ebi.ac.uk/srs7bin/cgi-bin/wgetz?-id+m_RJ1KrMXG+-e+%5Bipi-AllText:IPI00796792*%5D","IPI00796792")</f>
        <v>IPI00796792</v>
      </c>
      <c r="F1250" s="47" t="str">
        <f>HYPERLINK("http://apropos.mcw.edu/ipi/IPI00796792","annotation link")</f>
        <v>annotation link</v>
      </c>
      <c r="G1250" s="48" t="s">
        <v>5880</v>
      </c>
      <c r="H1250" s="46" t="s">
        <v>7642</v>
      </c>
      <c r="I1250" s="46" t="s">
        <v>7643</v>
      </c>
      <c r="J1250" s="46" t="s">
        <v>1256</v>
      </c>
      <c r="K1250" s="46" t="s">
        <v>1256</v>
      </c>
      <c r="L1250" s="46" t="s">
        <v>1256</v>
      </c>
    </row>
    <row r="1251" spans="1:12">
      <c r="A1251" s="45">
        <v>1165</v>
      </c>
      <c r="B1251" s="46">
        <v>0.99919999999999998</v>
      </c>
      <c r="C1251" s="46">
        <v>0.99919999999999998</v>
      </c>
      <c r="D1251" s="46">
        <v>2.4</v>
      </c>
      <c r="E1251" s="47" t="str">
        <f>HYPERLINK("http://srs.ebi.ac.uk/srs7bin/cgi-bin/wgetz?-id+m_RJ1KrMXG+-e+%5Bipi-AllText:IPI00398505*%5D","IPI00398505")</f>
        <v>IPI00398505</v>
      </c>
      <c r="F1251" s="47" t="str">
        <f>HYPERLINK("http://apropos.mcw.edu/ipi/IPI00398505","annotation link")</f>
        <v>annotation link</v>
      </c>
      <c r="G1251" s="48" t="s">
        <v>7644</v>
      </c>
      <c r="H1251" s="46" t="s">
        <v>7645</v>
      </c>
      <c r="I1251" s="46" t="s">
        <v>7646</v>
      </c>
      <c r="J1251" s="46" t="s">
        <v>7647</v>
      </c>
      <c r="K1251" s="46" t="s">
        <v>1256</v>
      </c>
      <c r="L1251" s="46" t="s">
        <v>7648</v>
      </c>
    </row>
    <row r="1252" spans="1:12">
      <c r="A1252" s="45">
        <v>1166</v>
      </c>
      <c r="B1252" s="46">
        <v>0.99919999999999998</v>
      </c>
      <c r="C1252" s="46">
        <v>0.99919999999999998</v>
      </c>
      <c r="D1252" s="46">
        <v>4.9000000000000004</v>
      </c>
      <c r="E1252" s="47" t="str">
        <f>HYPERLINK("http://srs.ebi.ac.uk/srs7bin/cgi-bin/wgetz?-id+m_RJ1KrMXG+-e+%5Bipi-AllText:IPI00333068*%5D","IPI00333068")</f>
        <v>IPI00333068</v>
      </c>
      <c r="F1252" s="47" t="str">
        <f>HYPERLINK("http://apropos.mcw.edu/ipi/IPI00333068","annotation link")</f>
        <v>annotation link</v>
      </c>
      <c r="G1252" s="48" t="s">
        <v>7649</v>
      </c>
      <c r="H1252" s="46" t="s">
        <v>7650</v>
      </c>
      <c r="I1252" s="46" t="s">
        <v>7651</v>
      </c>
      <c r="J1252" s="46" t="s">
        <v>7652</v>
      </c>
      <c r="K1252" s="46" t="s">
        <v>7653</v>
      </c>
      <c r="L1252" s="46" t="s">
        <v>7654</v>
      </c>
    </row>
    <row r="1253" spans="1:12">
      <c r="A1253" s="45">
        <v>1167</v>
      </c>
      <c r="B1253" s="46">
        <v>0.99919999999999998</v>
      </c>
      <c r="C1253" s="46">
        <v>0.99919999999999998</v>
      </c>
      <c r="D1253" s="46">
        <v>8.6</v>
      </c>
      <c r="E1253" s="47" t="str">
        <f>HYPERLINK("http://srs.ebi.ac.uk/srs7bin/cgi-bin/wgetz?-id+m_RJ1KrMXG+-e+%5Bipi-AllText:IPI00738499*%5D","IPI00738499")</f>
        <v>IPI00738499</v>
      </c>
      <c r="F1253" s="47" t="str">
        <f>HYPERLINK("http://apropos.mcw.edu/ipi/IPI00738499","annotation link")</f>
        <v>annotation link</v>
      </c>
      <c r="G1253" s="48" t="s">
        <v>7655</v>
      </c>
      <c r="H1253" s="46" t="s">
        <v>7656</v>
      </c>
      <c r="I1253" s="46" t="s">
        <v>7657</v>
      </c>
      <c r="J1253" s="46" t="s">
        <v>7658</v>
      </c>
      <c r="K1253" s="46" t="s">
        <v>7659</v>
      </c>
      <c r="L1253" s="46" t="s">
        <v>7660</v>
      </c>
    </row>
    <row r="1254" spans="1:12">
      <c r="A1254" s="45">
        <v>1168</v>
      </c>
      <c r="B1254" s="46">
        <v>0.99909999999999999</v>
      </c>
      <c r="C1254" s="46">
        <v>0.99909999999999999</v>
      </c>
      <c r="D1254" s="46">
        <v>2.4</v>
      </c>
      <c r="E1254" s="47" t="str">
        <f>HYPERLINK("http://srs.ebi.ac.uk/srs7bin/cgi-bin/wgetz?-id+m_RJ1KrMXG+-e+%5Bipi-AllText:IPI00796392*%5D","IPI00796392")</f>
        <v>IPI00796392</v>
      </c>
      <c r="F1254" s="47" t="str">
        <f>HYPERLINK("http://apropos.mcw.edu/ipi/IPI00796392","annotation link")</f>
        <v>annotation link</v>
      </c>
      <c r="G1254" s="48" t="s">
        <v>7661</v>
      </c>
      <c r="H1254" s="46" t="s">
        <v>1267</v>
      </c>
      <c r="I1254" s="46" t="s">
        <v>7662</v>
      </c>
      <c r="J1254" s="46" t="s">
        <v>7663</v>
      </c>
      <c r="K1254" s="46" t="s">
        <v>7664</v>
      </c>
      <c r="L1254" s="46" t="s">
        <v>1256</v>
      </c>
    </row>
    <row r="1255" spans="1:12">
      <c r="A1255" s="45">
        <v>1169</v>
      </c>
      <c r="B1255" s="46">
        <v>0.99909999999999999</v>
      </c>
      <c r="C1255" s="46">
        <v>0.99909999999999999</v>
      </c>
      <c r="D1255" s="46">
        <v>11.5</v>
      </c>
      <c r="E1255" s="47" t="str">
        <f>HYPERLINK("http://srs.ebi.ac.uk/srs7bin/cgi-bin/wgetz?-id+m_RJ1KrMXG+-e+%5Bipi-AllText:IPI00748784*%5D","IPI00748784")</f>
        <v>IPI00748784</v>
      </c>
      <c r="F1255" s="47" t="str">
        <f>HYPERLINK("http://apropos.mcw.edu/ipi/IPI00748784","annotation link")</f>
        <v>annotation link</v>
      </c>
      <c r="G1255" s="48" t="s">
        <v>7665</v>
      </c>
      <c r="H1255" s="46" t="s">
        <v>7666</v>
      </c>
      <c r="I1255" s="46" t="s">
        <v>7667</v>
      </c>
      <c r="J1255" s="46" t="s">
        <v>7668</v>
      </c>
      <c r="K1255" s="46" t="s">
        <v>7669</v>
      </c>
      <c r="L1255" s="46" t="s">
        <v>1256</v>
      </c>
    </row>
    <row r="1256" spans="1:12">
      <c r="A1256" s="45">
        <v>1170</v>
      </c>
      <c r="B1256" s="46">
        <v>0.99909999999999999</v>
      </c>
      <c r="C1256" s="46">
        <v>0.99909999999999999</v>
      </c>
      <c r="D1256" s="46">
        <v>3.3</v>
      </c>
      <c r="E1256" s="47" t="str">
        <f>HYPERLINK("http://srs.ebi.ac.uk/srs7bin/cgi-bin/wgetz?-id+m_RJ1KrMXG+-e+%5Bipi-AllText:IPI00059264*%5D","IPI00059264")</f>
        <v>IPI00059264</v>
      </c>
      <c r="F1256" s="47" t="str">
        <f>HYPERLINK("http://apropos.mcw.edu/ipi/IPI00059264","annotation link")</f>
        <v>annotation link</v>
      </c>
      <c r="G1256" s="48" t="s">
        <v>7670</v>
      </c>
      <c r="H1256" s="46" t="s">
        <v>7671</v>
      </c>
      <c r="I1256" s="46" t="s">
        <v>7672</v>
      </c>
      <c r="J1256" s="46" t="s">
        <v>7673</v>
      </c>
      <c r="K1256" s="46" t="s">
        <v>1256</v>
      </c>
      <c r="L1256" s="46" t="s">
        <v>7674</v>
      </c>
    </row>
    <row r="1257" spans="1:12">
      <c r="A1257" s="45">
        <v>1171</v>
      </c>
      <c r="B1257" s="46">
        <v>0.99909999999999999</v>
      </c>
      <c r="C1257" s="46">
        <v>0.99909999999999999</v>
      </c>
      <c r="D1257" s="46">
        <v>8.9</v>
      </c>
      <c r="E1257" s="47" t="str">
        <f>HYPERLINK("http://srs.ebi.ac.uk/srs7bin/cgi-bin/wgetz?-id+m_RJ1KrMXG+-e+%5Bipi-AllText:IPI00062679*%5D","IPI00062679")</f>
        <v>IPI00062679</v>
      </c>
      <c r="F1257" s="47" t="str">
        <f>HYPERLINK("http://apropos.mcw.edu/ipi/IPI00062679","annotation link")</f>
        <v>annotation link</v>
      </c>
      <c r="G1257" s="48" t="s">
        <v>7675</v>
      </c>
      <c r="H1257" s="46" t="s">
        <v>7676</v>
      </c>
      <c r="I1257" s="46" t="s">
        <v>7677</v>
      </c>
      <c r="J1257" s="46" t="s">
        <v>7678</v>
      </c>
      <c r="K1257" s="46" t="s">
        <v>7679</v>
      </c>
      <c r="L1257" s="46" t="s">
        <v>1256</v>
      </c>
    </row>
    <row r="1258" spans="1:12">
      <c r="A1258" s="45">
        <v>1172</v>
      </c>
      <c r="B1258" s="46">
        <v>0.99909999999999999</v>
      </c>
      <c r="C1258" s="46">
        <v>0.99909999999999999</v>
      </c>
      <c r="D1258" s="46">
        <v>12.9</v>
      </c>
      <c r="E1258" s="47" t="str">
        <f>HYPERLINK("http://srs.ebi.ac.uk/srs7bin/cgi-bin/wgetz?-id+m_RJ1KrMXG+-e+%5Bipi-AllText:IPI00744772*%5D","IPI00744772")</f>
        <v>IPI00744772</v>
      </c>
      <c r="F1258" s="47" t="str">
        <f>HYPERLINK("http://apropos.mcw.edu/ipi/IPI00744772","annotation link")</f>
        <v>annotation link</v>
      </c>
      <c r="G1258" s="48" t="s">
        <v>7680</v>
      </c>
      <c r="H1258" s="46" t="s">
        <v>7681</v>
      </c>
      <c r="I1258" s="46" t="s">
        <v>7682</v>
      </c>
      <c r="J1258" s="46" t="s">
        <v>7683</v>
      </c>
      <c r="K1258" s="46" t="s">
        <v>7684</v>
      </c>
      <c r="L1258" s="46" t="s">
        <v>7685</v>
      </c>
    </row>
    <row r="1259" spans="1:12">
      <c r="A1259" s="45">
        <v>1173</v>
      </c>
      <c r="B1259" s="46">
        <v>0.99909999999999999</v>
      </c>
      <c r="C1259" s="46">
        <v>0.99909999999999999</v>
      </c>
      <c r="D1259" s="46">
        <v>9.1999999999999993</v>
      </c>
      <c r="E1259" s="47" t="str">
        <f>HYPERLINK("http://srs.ebi.ac.uk/srs7bin/cgi-bin/wgetz?-id+m_RJ1KrMXG+-e+%5Bipi-AllText:IPI00334276*%5D","IPI00334276")</f>
        <v>IPI00334276</v>
      </c>
      <c r="F1259" s="47" t="str">
        <f>HYPERLINK("http://apropos.mcw.edu/ipi/IPI00334276","annotation link")</f>
        <v>annotation link</v>
      </c>
      <c r="G1259" s="48" t="s">
        <v>7686</v>
      </c>
      <c r="H1259" s="46" t="s">
        <v>7687</v>
      </c>
      <c r="I1259" s="46" t="s">
        <v>7688</v>
      </c>
      <c r="J1259" s="46" t="s">
        <v>7689</v>
      </c>
      <c r="K1259" s="46" t="s">
        <v>7690</v>
      </c>
      <c r="L1259" s="46" t="s">
        <v>7691</v>
      </c>
    </row>
    <row r="1260" spans="1:12">
      <c r="A1260" s="45">
        <v>1174</v>
      </c>
      <c r="B1260" s="46">
        <v>0.99909999999999999</v>
      </c>
      <c r="C1260" s="46">
        <v>0.99909999999999999</v>
      </c>
      <c r="D1260" s="46">
        <v>5.5</v>
      </c>
      <c r="E1260" s="47" t="str">
        <f>HYPERLINK("http://srs.ebi.ac.uk/srs7bin/cgi-bin/wgetz?-id+m_RJ1KrMXG+-e+%5Bipi-AllText:IPI00176469*%5D","IPI00176469")</f>
        <v>IPI00176469</v>
      </c>
      <c r="F1260" s="47" t="str">
        <f>HYPERLINK("http://apropos.mcw.edu/ipi/IPI00176469","annotation link")</f>
        <v>annotation link</v>
      </c>
      <c r="G1260" s="48" t="s">
        <v>7692</v>
      </c>
      <c r="H1260" s="46" t="s">
        <v>7693</v>
      </c>
      <c r="I1260" s="46" t="s">
        <v>7694</v>
      </c>
      <c r="J1260" s="46" t="s">
        <v>7695</v>
      </c>
      <c r="K1260" s="46" t="s">
        <v>7696</v>
      </c>
      <c r="L1260" s="46" t="s">
        <v>1256</v>
      </c>
    </row>
    <row r="1261" spans="1:12">
      <c r="A1261" s="45">
        <v>1175</v>
      </c>
      <c r="B1261" s="46">
        <v>0.999</v>
      </c>
      <c r="C1261" s="46">
        <v>0.999</v>
      </c>
      <c r="D1261" s="46">
        <v>13.7</v>
      </c>
      <c r="E1261" s="47" t="str">
        <f>HYPERLINK("http://srs.ebi.ac.uk/srs7bin/cgi-bin/wgetz?-id+m_RJ1KrMXG+-e+%5Bipi-AllText:IPI00514501*%5D","IPI00514501")</f>
        <v>IPI00514501</v>
      </c>
      <c r="F1261" s="47" t="str">
        <f>HYPERLINK("http://apropos.mcw.edu/ipi/IPI00514501","annotation link")</f>
        <v>annotation link</v>
      </c>
      <c r="G1261" s="48" t="s">
        <v>7697</v>
      </c>
      <c r="H1261" s="46" t="s">
        <v>7698</v>
      </c>
      <c r="I1261" s="46" t="s">
        <v>7699</v>
      </c>
      <c r="J1261" s="46" t="s">
        <v>7700</v>
      </c>
      <c r="K1261" s="46" t="s">
        <v>7701</v>
      </c>
      <c r="L1261" s="46" t="s">
        <v>7702</v>
      </c>
    </row>
    <row r="1262" spans="1:12">
      <c r="A1262" s="45">
        <v>1176</v>
      </c>
      <c r="B1262" s="46">
        <v>0.999</v>
      </c>
      <c r="C1262" s="46">
        <v>0.99880000000000002</v>
      </c>
      <c r="D1262" s="46">
        <v>3.9</v>
      </c>
      <c r="E1262" s="47" t="str">
        <f>HYPERLINK("http://srs.ebi.ac.uk/srs7bin/cgi-bin/wgetz?-id+m_RJ1KrMXG+-e+%5Bipi-AllText:IPI00032128*%5D","IPI00032128")</f>
        <v>IPI00032128</v>
      </c>
      <c r="F1262" s="47" t="str">
        <f>HYPERLINK("http://apropos.mcw.edu/ipi/IPI00032128","annotation link")</f>
        <v>annotation link</v>
      </c>
      <c r="G1262" s="48" t="s">
        <v>7338</v>
      </c>
      <c r="H1262" s="46" t="s">
        <v>7703</v>
      </c>
      <c r="I1262" s="46" t="s">
        <v>7704</v>
      </c>
      <c r="J1262" s="46" t="s">
        <v>1256</v>
      </c>
      <c r="K1262" s="46" t="s">
        <v>1256</v>
      </c>
      <c r="L1262" s="46" t="s">
        <v>1256</v>
      </c>
    </row>
    <row r="1263" spans="1:12">
      <c r="A1263" s="45">
        <v>1177</v>
      </c>
      <c r="B1263" s="46">
        <v>0.999</v>
      </c>
      <c r="C1263" s="46">
        <v>0.999</v>
      </c>
      <c r="D1263" s="46">
        <v>9.3000000000000007</v>
      </c>
      <c r="E1263" s="47" t="str">
        <f>HYPERLINK("http://srs.ebi.ac.uk/srs7bin/cgi-bin/wgetz?-id+m_RJ1KrMXG+-e+%5Bipi-AllText:IPI00302965*%5D","IPI00302965")</f>
        <v>IPI00302965</v>
      </c>
      <c r="F1263" s="47" t="str">
        <f>HYPERLINK("http://apropos.mcw.edu/ipi/IPI00302965","annotation link")</f>
        <v>annotation link</v>
      </c>
      <c r="G1263" s="48" t="s">
        <v>7705</v>
      </c>
      <c r="H1263" s="46" t="s">
        <v>7706</v>
      </c>
      <c r="I1263" s="46" t="s">
        <v>7707</v>
      </c>
      <c r="J1263" s="46" t="s">
        <v>7708</v>
      </c>
      <c r="K1263" s="46" t="s">
        <v>1256</v>
      </c>
      <c r="L1263" s="46" t="s">
        <v>1256</v>
      </c>
    </row>
    <row r="1264" spans="1:12">
      <c r="A1264" s="45">
        <v>1178</v>
      </c>
      <c r="B1264" s="46">
        <v>0.999</v>
      </c>
      <c r="C1264" s="46">
        <v>0.999</v>
      </c>
      <c r="D1264" s="46">
        <v>53.9</v>
      </c>
      <c r="E1264" s="47" t="str">
        <f>HYPERLINK("http://srs.ebi.ac.uk/srs7bin/cgi-bin/wgetz?-id+m_RJ1KrMXG+-e+%5Bipi-AllText:IPI00797626*%5D","IPI00797626")</f>
        <v>IPI00797626</v>
      </c>
      <c r="F1264" s="47" t="str">
        <f>HYPERLINK("http://apropos.mcw.edu/ipi/IPI00797626","annotation link")</f>
        <v>annotation link</v>
      </c>
      <c r="G1264" s="48" t="s">
        <v>3962</v>
      </c>
      <c r="H1264" s="46" t="s">
        <v>3540</v>
      </c>
      <c r="I1264" s="46" t="s">
        <v>7709</v>
      </c>
      <c r="J1264" s="46" t="s">
        <v>1256</v>
      </c>
      <c r="K1264" s="46" t="s">
        <v>1256</v>
      </c>
      <c r="L1264" s="46" t="s">
        <v>1256</v>
      </c>
    </row>
    <row r="1265" spans="1:12">
      <c r="A1265" s="45">
        <v>1179</v>
      </c>
      <c r="B1265" s="46">
        <v>0.999</v>
      </c>
      <c r="C1265" s="46">
        <v>0.999</v>
      </c>
      <c r="D1265" s="46">
        <v>9.4</v>
      </c>
      <c r="E1265" s="47" t="str">
        <f>HYPERLINK("http://srs.ebi.ac.uk/srs7bin/cgi-bin/wgetz?-id+m_RJ1KrMXG+-e+%5Bipi-AllText:IPI00465084*%5D","IPI00465084")</f>
        <v>IPI00465084</v>
      </c>
      <c r="F1265" s="47" t="str">
        <f>HYPERLINK("http://apropos.mcw.edu/ipi/IPI00465084","annotation link")</f>
        <v>annotation link</v>
      </c>
      <c r="G1265" s="48" t="s">
        <v>7710</v>
      </c>
      <c r="H1265" s="46" t="s">
        <v>7711</v>
      </c>
      <c r="I1265" s="46" t="s">
        <v>7712</v>
      </c>
      <c r="J1265" s="46" t="s">
        <v>7713</v>
      </c>
      <c r="K1265" s="46" t="s">
        <v>7714</v>
      </c>
      <c r="L1265" s="46" t="s">
        <v>7715</v>
      </c>
    </row>
    <row r="1266" spans="1:12">
      <c r="A1266" s="45">
        <v>1180</v>
      </c>
      <c r="B1266" s="46">
        <v>0.999</v>
      </c>
      <c r="C1266" s="46">
        <v>0.99839999999999995</v>
      </c>
      <c r="D1266" s="46">
        <v>13.1</v>
      </c>
      <c r="E1266" s="47" t="str">
        <f>HYPERLINK("http://srs.ebi.ac.uk/srs7bin/cgi-bin/wgetz?-id+m_RJ1KrMXG+-e+%5Bipi-AllText:IPI00170916*%5D","IPI00170916")</f>
        <v>IPI00170916</v>
      </c>
      <c r="F1266" s="47" t="str">
        <f>HYPERLINK("http://apropos.mcw.edu/ipi/IPI00170916","annotation link")</f>
        <v>annotation link</v>
      </c>
      <c r="G1266" s="48" t="s">
        <v>7716</v>
      </c>
      <c r="H1266" s="46" t="s">
        <v>7717</v>
      </c>
      <c r="I1266" s="46" t="s">
        <v>7718</v>
      </c>
      <c r="J1266" s="46" t="s">
        <v>7719</v>
      </c>
      <c r="K1266" s="46" t="s">
        <v>1256</v>
      </c>
      <c r="L1266" s="46" t="s">
        <v>1256</v>
      </c>
    </row>
    <row r="1267" spans="1:12">
      <c r="A1267" s="45">
        <v>1181</v>
      </c>
      <c r="B1267" s="46">
        <v>0.99890000000000001</v>
      </c>
      <c r="C1267" s="46">
        <v>0.99890000000000001</v>
      </c>
      <c r="D1267" s="46">
        <v>5</v>
      </c>
      <c r="E1267" s="47" t="str">
        <f>HYPERLINK("http://srs.ebi.ac.uk/srs7bin/cgi-bin/wgetz?-id+m_RJ1KrMXG+-e+%5Bipi-AllText:IPI00789181*%5D","IPI00789181")</f>
        <v>IPI00789181</v>
      </c>
      <c r="F1267" s="47" t="str">
        <f>HYPERLINK("http://apropos.mcw.edu/ipi/IPI00789181","annotation link")</f>
        <v>annotation link</v>
      </c>
      <c r="G1267" s="48" t="s">
        <v>7720</v>
      </c>
      <c r="H1267" s="46" t="s">
        <v>7721</v>
      </c>
      <c r="I1267" s="46" t="s">
        <v>7722</v>
      </c>
      <c r="J1267" s="46" t="s">
        <v>7723</v>
      </c>
      <c r="K1267" s="46" t="s">
        <v>1256</v>
      </c>
      <c r="L1267" s="46" t="s">
        <v>1256</v>
      </c>
    </row>
    <row r="1268" spans="1:12">
      <c r="A1268" s="45">
        <v>1182</v>
      </c>
      <c r="B1268" s="46">
        <v>0.99890000000000001</v>
      </c>
      <c r="C1268" s="46">
        <v>0.99890000000000001</v>
      </c>
      <c r="D1268" s="46">
        <v>17.2</v>
      </c>
      <c r="E1268" s="47" t="str">
        <f>HYPERLINK("http://srs.ebi.ac.uk/srs7bin/cgi-bin/wgetz?-id+m_RJ1KrMXG+-e+%5Bipi-AllText:IPI00063903*%5D","IPI00063903")</f>
        <v>IPI00063903</v>
      </c>
      <c r="F1268" s="47" t="str">
        <f>HYPERLINK("http://apropos.mcw.edu/ipi/IPI00063903","annotation link")</f>
        <v>annotation link</v>
      </c>
      <c r="G1268" s="48" t="s">
        <v>7724</v>
      </c>
      <c r="H1268" s="46" t="s">
        <v>7725</v>
      </c>
      <c r="I1268" s="46" t="s">
        <v>7726</v>
      </c>
      <c r="J1268" s="46" t="s">
        <v>7727</v>
      </c>
      <c r="K1268" s="46" t="s">
        <v>7728</v>
      </c>
      <c r="L1268" s="46" t="s">
        <v>7729</v>
      </c>
    </row>
    <row r="1269" spans="1:12">
      <c r="A1269" s="45">
        <v>1183</v>
      </c>
      <c r="B1269" s="46">
        <v>0.99890000000000001</v>
      </c>
      <c r="C1269" s="46">
        <v>0.99890000000000001</v>
      </c>
      <c r="D1269" s="46">
        <v>10.3</v>
      </c>
      <c r="E1269" s="47" t="str">
        <f>HYPERLINK("http://srs.ebi.ac.uk/srs7bin/cgi-bin/wgetz?-id+m_RJ1KrMXG+-e+%5Bipi-AllText:IPI00719277*%5D","IPI00719277")</f>
        <v>IPI00719277</v>
      </c>
      <c r="F1269" s="47" t="str">
        <f>HYPERLINK("http://apropos.mcw.edu/ipi/IPI00719277","annotation link")</f>
        <v>annotation link</v>
      </c>
      <c r="G1269" s="48" t="s">
        <v>7730</v>
      </c>
      <c r="H1269" s="46" t="s">
        <v>7731</v>
      </c>
      <c r="I1269" s="46" t="s">
        <v>7732</v>
      </c>
      <c r="J1269" s="46" t="s">
        <v>7733</v>
      </c>
      <c r="K1269" s="46" t="s">
        <v>7734</v>
      </c>
      <c r="L1269" s="46" t="s">
        <v>1256</v>
      </c>
    </row>
    <row r="1270" spans="1:12">
      <c r="A1270" s="45">
        <v>1184</v>
      </c>
      <c r="B1270" s="46">
        <v>0.99890000000000001</v>
      </c>
      <c r="C1270" s="46">
        <v>0.99890000000000001</v>
      </c>
      <c r="D1270" s="46">
        <v>9.9</v>
      </c>
      <c r="E1270" s="47" t="str">
        <f>HYPERLINK("http://srs.ebi.ac.uk/srs7bin/cgi-bin/wgetz?-id+m_RJ1KrMXG+-e+%5Bipi-AllText:IPI00296129*%5D","IPI00296129")</f>
        <v>IPI00296129</v>
      </c>
      <c r="F1270" s="47" t="str">
        <f>HYPERLINK("http://apropos.mcw.edu/ipi/IPI00296129","annotation link")</f>
        <v>annotation link</v>
      </c>
      <c r="G1270" s="48" t="s">
        <v>7735</v>
      </c>
      <c r="H1270" s="46" t="s">
        <v>7736</v>
      </c>
      <c r="I1270" s="46" t="s">
        <v>7737</v>
      </c>
      <c r="J1270" s="46" t="s">
        <v>7738</v>
      </c>
      <c r="K1270" s="46" t="s">
        <v>7739</v>
      </c>
      <c r="L1270" s="46" t="s">
        <v>7740</v>
      </c>
    </row>
    <row r="1271" spans="1:12">
      <c r="A1271" s="45">
        <v>1185</v>
      </c>
      <c r="B1271" s="46">
        <v>0.99890000000000001</v>
      </c>
      <c r="C1271" s="46">
        <v>0.99890000000000001</v>
      </c>
      <c r="D1271" s="46">
        <v>3.8</v>
      </c>
      <c r="E1271" s="47" t="str">
        <f>HYPERLINK("http://srs.ebi.ac.uk/srs7bin/cgi-bin/wgetz?-id+m_RJ1KrMXG+-e+%5Bipi-AllText:IPI00398020*%5D","IPI00398020")</f>
        <v>IPI00398020</v>
      </c>
      <c r="F1271" s="47" t="str">
        <f>HYPERLINK("http://apropos.mcw.edu/ipi/IPI00398020","annotation link")</f>
        <v>annotation link</v>
      </c>
      <c r="G1271" s="48" t="s">
        <v>7741</v>
      </c>
      <c r="H1271" s="46" t="s">
        <v>7742</v>
      </c>
      <c r="I1271" s="46" t="s">
        <v>7743</v>
      </c>
      <c r="J1271" s="46" t="s">
        <v>1256</v>
      </c>
      <c r="K1271" s="46" t="s">
        <v>1256</v>
      </c>
      <c r="L1271" s="46" t="s">
        <v>7744</v>
      </c>
    </row>
    <row r="1272" spans="1:12">
      <c r="A1272" s="45">
        <v>1186</v>
      </c>
      <c r="B1272" s="46">
        <v>0.99880000000000002</v>
      </c>
      <c r="C1272" s="46">
        <v>0.99880000000000002</v>
      </c>
      <c r="D1272" s="46">
        <v>7.3</v>
      </c>
      <c r="E1272" s="47" t="str">
        <f>HYPERLINK("http://srs.ebi.ac.uk/srs7bin/cgi-bin/wgetz?-id+m_RJ1KrMXG+-e+%5Bipi-AllText:IPI00105518*%5D","IPI00105518")</f>
        <v>IPI00105518</v>
      </c>
      <c r="F1272" s="47" t="str">
        <f>HYPERLINK("http://apropos.mcw.edu/ipi/IPI00105518","annotation link")</f>
        <v>annotation link</v>
      </c>
      <c r="G1272" s="48" t="s">
        <v>7745</v>
      </c>
      <c r="H1272" s="46" t="s">
        <v>7746</v>
      </c>
      <c r="I1272" s="46" t="s">
        <v>7747</v>
      </c>
      <c r="J1272" s="46" t="s">
        <v>7748</v>
      </c>
      <c r="K1272" s="46" t="s">
        <v>7749</v>
      </c>
      <c r="L1272" s="46" t="s">
        <v>1256</v>
      </c>
    </row>
    <row r="1273" spans="1:12">
      <c r="A1273" s="45">
        <v>1187</v>
      </c>
      <c r="B1273" s="46">
        <v>0.99880000000000002</v>
      </c>
      <c r="C1273" s="46">
        <v>0.99880000000000002</v>
      </c>
      <c r="D1273" s="46">
        <v>7.9</v>
      </c>
      <c r="E1273" s="47" t="str">
        <f>HYPERLINK("http://srs.ebi.ac.uk/srs7bin/cgi-bin/wgetz?-id+m_RJ1KrMXG+-e+%5Bipi-AllText:IPI00329002*%5D","IPI00329002")</f>
        <v>IPI00329002</v>
      </c>
      <c r="F1273" s="47" t="str">
        <f>HYPERLINK("http://apropos.mcw.edu/ipi/IPI00329002","annotation link")</f>
        <v>annotation link</v>
      </c>
      <c r="G1273" s="48" t="s">
        <v>7750</v>
      </c>
      <c r="H1273" s="46" t="s">
        <v>7751</v>
      </c>
      <c r="I1273" s="46" t="s">
        <v>7752</v>
      </c>
      <c r="J1273" s="46" t="s">
        <v>7753</v>
      </c>
      <c r="K1273" s="46" t="s">
        <v>7754</v>
      </c>
      <c r="L1273" s="46" t="s">
        <v>7755</v>
      </c>
    </row>
    <row r="1274" spans="1:12">
      <c r="A1274" s="45">
        <v>1188</v>
      </c>
      <c r="B1274" s="46">
        <v>0.99880000000000002</v>
      </c>
      <c r="C1274" s="46">
        <v>0.99880000000000002</v>
      </c>
      <c r="D1274" s="46">
        <v>14.7</v>
      </c>
      <c r="E1274" s="47" t="str">
        <f>HYPERLINK("http://srs.ebi.ac.uk/srs7bin/cgi-bin/wgetz?-id+m_RJ1KrMXG+-e+%5Bipi-AllText:IPI00478310*%5D","IPI00478310")</f>
        <v>IPI00478310</v>
      </c>
      <c r="F1274" s="47" t="str">
        <f>HYPERLINK("http://apropos.mcw.edu/ipi/IPI00478310","annotation link")</f>
        <v>annotation link</v>
      </c>
      <c r="G1274" s="48" t="s">
        <v>7756</v>
      </c>
      <c r="H1274" s="46" t="s">
        <v>7757</v>
      </c>
      <c r="I1274" s="46" t="s">
        <v>7758</v>
      </c>
      <c r="J1274" s="46" t="s">
        <v>1256</v>
      </c>
      <c r="K1274" s="46" t="s">
        <v>1256</v>
      </c>
      <c r="L1274" s="46" t="s">
        <v>1256</v>
      </c>
    </row>
    <row r="1275" spans="1:12">
      <c r="A1275" s="45">
        <v>1189</v>
      </c>
      <c r="B1275" s="46">
        <v>0.99880000000000002</v>
      </c>
      <c r="C1275" s="46">
        <v>0.99929999999999997</v>
      </c>
      <c r="D1275" s="46">
        <v>13.3</v>
      </c>
      <c r="E1275" s="47" t="str">
        <f>HYPERLINK("http://srs.ebi.ac.uk/srs7bin/cgi-bin/wgetz?-id+m_RJ1KrMXG+-e+%5Bipi-AllText:IPI00789750*%5D","IPI00789750")</f>
        <v>IPI00789750</v>
      </c>
      <c r="F1275" s="47" t="str">
        <f>HYPERLINK("http://apropos.mcw.edu/ipi/IPI00789750","annotation link")</f>
        <v>annotation link</v>
      </c>
      <c r="G1275" s="48" t="s">
        <v>7759</v>
      </c>
      <c r="H1275" s="46" t="s">
        <v>6560</v>
      </c>
      <c r="I1275" s="46" t="s">
        <v>7760</v>
      </c>
      <c r="J1275" s="46" t="s">
        <v>7761</v>
      </c>
      <c r="K1275" s="46" t="s">
        <v>1256</v>
      </c>
      <c r="L1275" s="46" t="s">
        <v>7762</v>
      </c>
    </row>
    <row r="1276" spans="1:12">
      <c r="A1276" s="45">
        <v>1190</v>
      </c>
      <c r="B1276" s="46">
        <v>0.99880000000000002</v>
      </c>
      <c r="C1276" s="46">
        <v>0.99829999999999997</v>
      </c>
      <c r="D1276" s="46">
        <v>8.5</v>
      </c>
      <c r="E1276" s="47" t="str">
        <f>HYPERLINK("http://srs.ebi.ac.uk/srs7bin/cgi-bin/wgetz?-id+m_RJ1KrMXG+-e+%5Bipi-AllText:IPI00514943*%5D","IPI00514943")</f>
        <v>IPI00514943</v>
      </c>
      <c r="F1276" s="47" t="str">
        <f>HYPERLINK("http://apropos.mcw.edu/ipi/IPI00514943","annotation link")</f>
        <v>annotation link</v>
      </c>
      <c r="G1276" s="48" t="s">
        <v>7763</v>
      </c>
      <c r="H1276" s="46" t="s">
        <v>7764</v>
      </c>
      <c r="I1276" s="46" t="s">
        <v>7765</v>
      </c>
      <c r="J1276" s="46" t="s">
        <v>7766</v>
      </c>
      <c r="K1276" s="46" t="s">
        <v>7767</v>
      </c>
      <c r="L1276" s="46" t="s">
        <v>1256</v>
      </c>
    </row>
    <row r="1277" spans="1:12">
      <c r="A1277" s="45">
        <v>1191</v>
      </c>
      <c r="B1277" s="46">
        <v>0.99880000000000002</v>
      </c>
      <c r="C1277" s="46">
        <v>0.99880000000000002</v>
      </c>
      <c r="D1277" s="46">
        <v>7.3</v>
      </c>
      <c r="E1277" s="47" t="str">
        <f>HYPERLINK("http://srs.ebi.ac.uk/srs7bin/cgi-bin/wgetz?-id+m_RJ1KrMXG+-e+%5Bipi-AllText:IPI00332355*%5D","IPI00332355")</f>
        <v>IPI00332355</v>
      </c>
      <c r="F1277" s="47" t="str">
        <f>HYPERLINK("http://apropos.mcw.edu/ipi/IPI00332355","annotation link")</f>
        <v>annotation link</v>
      </c>
      <c r="G1277" s="48" t="s">
        <v>7768</v>
      </c>
      <c r="H1277" s="46" t="s">
        <v>7769</v>
      </c>
      <c r="I1277" s="46" t="s">
        <v>7770</v>
      </c>
      <c r="J1277" s="46" t="s">
        <v>7771</v>
      </c>
      <c r="K1277" s="46" t="s">
        <v>7772</v>
      </c>
      <c r="L1277" s="46" t="s">
        <v>1256</v>
      </c>
    </row>
    <row r="1278" spans="1:12">
      <c r="A1278" s="45">
        <v>1192</v>
      </c>
      <c r="B1278" s="46">
        <v>0.99870000000000003</v>
      </c>
      <c r="C1278" s="46">
        <v>0.99870000000000003</v>
      </c>
      <c r="D1278" s="46">
        <v>5.3</v>
      </c>
      <c r="E1278" s="47" t="str">
        <f>HYPERLINK("http://srs.ebi.ac.uk/srs7bin/cgi-bin/wgetz?-id+m_RJ1KrMXG+-e+%5Bipi-AllText:IPI00853550*%5D","IPI00853550")</f>
        <v>IPI00853550</v>
      </c>
      <c r="F1278" s="47" t="str">
        <f>HYPERLINK("http://apropos.mcw.edu/ipi/IPI00853550","annotation link")</f>
        <v>annotation link</v>
      </c>
      <c r="G1278" s="48" t="s">
        <v>7773</v>
      </c>
      <c r="H1278" s="46" t="s">
        <v>7774</v>
      </c>
      <c r="I1278" s="46" t="s">
        <v>7775</v>
      </c>
      <c r="J1278" s="46" t="s">
        <v>7776</v>
      </c>
      <c r="K1278" s="46" t="s">
        <v>7777</v>
      </c>
      <c r="L1278" s="46" t="s">
        <v>7778</v>
      </c>
    </row>
    <row r="1279" spans="1:12">
      <c r="A1279" s="45">
        <v>1193</v>
      </c>
      <c r="B1279" s="46">
        <v>0.99870000000000003</v>
      </c>
      <c r="C1279" s="46">
        <v>0.99870000000000003</v>
      </c>
      <c r="D1279" s="46">
        <v>11.7</v>
      </c>
      <c r="E1279" s="47" t="str">
        <f>HYPERLINK("http://srs.ebi.ac.uk/srs7bin/cgi-bin/wgetz?-id+m_RJ1KrMXG+-e+%5Bipi-AllText:IPI00164528*%5D","IPI00164528")</f>
        <v>IPI00164528</v>
      </c>
      <c r="F1279" s="47" t="str">
        <f>HYPERLINK("http://apropos.mcw.edu/ipi/IPI00164528","annotation link")</f>
        <v>annotation link</v>
      </c>
      <c r="G1279" s="48" t="s">
        <v>7779</v>
      </c>
      <c r="H1279" s="46" t="s">
        <v>7780</v>
      </c>
      <c r="I1279" s="46" t="s">
        <v>7781</v>
      </c>
      <c r="J1279" s="46" t="s">
        <v>7782</v>
      </c>
      <c r="K1279" s="46" t="s">
        <v>7783</v>
      </c>
      <c r="L1279" s="46" t="s">
        <v>7784</v>
      </c>
    </row>
    <row r="1280" spans="1:12">
      <c r="A1280" s="45">
        <v>1194</v>
      </c>
      <c r="B1280" s="46">
        <v>0.99870000000000003</v>
      </c>
      <c r="C1280" s="46">
        <v>0.99870000000000003</v>
      </c>
      <c r="D1280" s="46">
        <v>14.8</v>
      </c>
      <c r="E1280" s="47" t="str">
        <f>HYPERLINK("http://srs.ebi.ac.uk/srs7bin/cgi-bin/wgetz?-id+m_RJ1KrMXG+-e+%5Bipi-AllText:IPI00791548*%5D","IPI00791548")</f>
        <v>IPI00791548</v>
      </c>
      <c r="F1280" s="47" t="str">
        <f>HYPERLINK("http://apropos.mcw.edu/ipi/IPI00791548","annotation link")</f>
        <v>annotation link</v>
      </c>
      <c r="G1280" s="48" t="s">
        <v>7785</v>
      </c>
      <c r="H1280" s="46" t="s">
        <v>7475</v>
      </c>
      <c r="I1280" s="46" t="s">
        <v>7786</v>
      </c>
      <c r="J1280" s="46" t="s">
        <v>7787</v>
      </c>
      <c r="K1280" s="46" t="s">
        <v>1256</v>
      </c>
      <c r="L1280" s="46" t="s">
        <v>7788</v>
      </c>
    </row>
    <row r="1281" spans="1:12">
      <c r="A1281" s="45">
        <v>1195</v>
      </c>
      <c r="B1281" s="46">
        <v>0.99870000000000003</v>
      </c>
      <c r="C1281" s="46">
        <v>0.99870000000000003</v>
      </c>
      <c r="D1281" s="46">
        <v>9.5</v>
      </c>
      <c r="E1281" s="47" t="str">
        <f>HYPERLINK("http://srs.ebi.ac.uk/srs7bin/cgi-bin/wgetz?-id+m_RJ1KrMXG+-e+%5Bipi-AllText:IPI00553211*%5D","IPI00553211")</f>
        <v>IPI00553211</v>
      </c>
      <c r="F1281" s="47" t="str">
        <f>HYPERLINK("http://apropos.mcw.edu/ipi/IPI00553211","annotation link")</f>
        <v>annotation link</v>
      </c>
      <c r="G1281" s="48" t="s">
        <v>7789</v>
      </c>
      <c r="H1281" s="46" t="s">
        <v>7790</v>
      </c>
      <c r="I1281" s="46" t="s">
        <v>7791</v>
      </c>
      <c r="J1281" s="46" t="s">
        <v>7792</v>
      </c>
      <c r="K1281" s="46" t="s">
        <v>1256</v>
      </c>
      <c r="L1281" s="46" t="s">
        <v>7793</v>
      </c>
    </row>
    <row r="1282" spans="1:12">
      <c r="A1282" s="45">
        <v>1196</v>
      </c>
      <c r="B1282" s="46">
        <v>0.99870000000000003</v>
      </c>
      <c r="C1282" s="46">
        <v>0.99870000000000003</v>
      </c>
      <c r="D1282" s="46">
        <v>21.3</v>
      </c>
      <c r="E1282" s="47" t="str">
        <f>HYPERLINK("http://srs.ebi.ac.uk/srs7bin/cgi-bin/wgetz?-id+m_RJ1KrMXG+-e+%5Bipi-AllText:IPI00646304*%5D","IPI00646304")</f>
        <v>IPI00646304</v>
      </c>
      <c r="F1282" s="47" t="str">
        <f>HYPERLINK("http://apropos.mcw.edu/ipi/IPI00646304","annotation link")</f>
        <v>annotation link</v>
      </c>
      <c r="G1282" s="48" t="s">
        <v>7794</v>
      </c>
      <c r="H1282" s="46" t="s">
        <v>7795</v>
      </c>
      <c r="I1282" s="46" t="s">
        <v>7796</v>
      </c>
      <c r="J1282" s="46" t="s">
        <v>7797</v>
      </c>
      <c r="K1282" s="46" t="s">
        <v>7798</v>
      </c>
      <c r="L1282" s="46" t="s">
        <v>7799</v>
      </c>
    </row>
    <row r="1283" spans="1:12">
      <c r="A1283" s="45">
        <v>1197</v>
      </c>
      <c r="B1283" s="46">
        <v>0.99870000000000003</v>
      </c>
      <c r="C1283" s="46">
        <v>0.99870000000000003</v>
      </c>
      <c r="D1283" s="46">
        <v>9.4</v>
      </c>
      <c r="E1283" s="47" t="str">
        <f>HYPERLINK("http://srs.ebi.ac.uk/srs7bin/cgi-bin/wgetz?-id+m_RJ1KrMXG+-e+%5Bipi-AllText:IPI00014174*%5D","IPI00014174")</f>
        <v>IPI00014174</v>
      </c>
      <c r="F1283" s="47" t="str">
        <f>HYPERLINK("http://apropos.mcw.edu/ipi/IPI00014174","annotation link")</f>
        <v>annotation link</v>
      </c>
      <c r="G1283" s="48" t="s">
        <v>7800</v>
      </c>
      <c r="H1283" s="46" t="s">
        <v>7801</v>
      </c>
      <c r="I1283" s="46" t="s">
        <v>7802</v>
      </c>
      <c r="J1283" s="46" t="s">
        <v>7803</v>
      </c>
      <c r="K1283" s="46" t="s">
        <v>7804</v>
      </c>
      <c r="L1283" s="46" t="s">
        <v>7805</v>
      </c>
    </row>
    <row r="1284" spans="1:12">
      <c r="A1284" s="45">
        <v>1198</v>
      </c>
      <c r="B1284" s="46">
        <v>0.99870000000000003</v>
      </c>
      <c r="C1284" s="46">
        <v>0.99870000000000003</v>
      </c>
      <c r="D1284" s="46">
        <v>8.4</v>
      </c>
      <c r="E1284" s="47" t="str">
        <f>HYPERLINK("http://srs.ebi.ac.uk/srs7bin/cgi-bin/wgetz?-id+m_RJ1KrMXG+-e+%5Bipi-AllText:IPI00855843*%5D","IPI00855843")</f>
        <v>IPI00855843</v>
      </c>
      <c r="F1284" s="47" t="str">
        <f>HYPERLINK("http://apropos.mcw.edu/ipi/IPI00855843","annotation link")</f>
        <v>annotation link</v>
      </c>
      <c r="G1284" s="48" t="s">
        <v>7806</v>
      </c>
      <c r="H1284" s="46" t="s">
        <v>7807</v>
      </c>
      <c r="I1284" s="46" t="s">
        <v>7808</v>
      </c>
      <c r="J1284" s="46" t="s">
        <v>7809</v>
      </c>
      <c r="K1284" s="46" t="s">
        <v>7810</v>
      </c>
      <c r="L1284" s="46" t="s">
        <v>7811</v>
      </c>
    </row>
    <row r="1285" spans="1:12">
      <c r="A1285" s="45">
        <v>1199</v>
      </c>
      <c r="B1285" s="46">
        <v>0.99860000000000004</v>
      </c>
      <c r="C1285" s="46">
        <v>0.99860000000000004</v>
      </c>
      <c r="D1285" s="46">
        <v>3.4</v>
      </c>
      <c r="E1285" s="47" t="str">
        <f>HYPERLINK("http://srs.ebi.ac.uk/srs7bin/cgi-bin/wgetz?-id+m_RJ1KrMXG+-e+%5Bipi-AllText:IPI00856077*%5D","IPI00856077")</f>
        <v>IPI00856077</v>
      </c>
      <c r="F1285" s="47" t="str">
        <f>HYPERLINK("http://apropos.mcw.edu/ipi/IPI00856077","annotation link")</f>
        <v>annotation link</v>
      </c>
      <c r="G1285" s="48" t="s">
        <v>7812</v>
      </c>
      <c r="H1285" s="46" t="s">
        <v>7813</v>
      </c>
      <c r="I1285" s="46" t="s">
        <v>7814</v>
      </c>
      <c r="J1285" s="46" t="s">
        <v>7815</v>
      </c>
      <c r="K1285" s="46" t="s">
        <v>1256</v>
      </c>
      <c r="L1285" s="46" t="s">
        <v>1256</v>
      </c>
    </row>
    <row r="1286" spans="1:12">
      <c r="A1286" s="45">
        <v>1200</v>
      </c>
      <c r="B1286" s="46">
        <v>0.99860000000000004</v>
      </c>
      <c r="C1286" s="46">
        <v>0.99860000000000004</v>
      </c>
      <c r="D1286" s="46">
        <v>4.5</v>
      </c>
      <c r="E1286" s="47" t="str">
        <f>HYPERLINK("http://srs.ebi.ac.uk/srs7bin/cgi-bin/wgetz?-id+m_RJ1KrMXG+-e+%5Bipi-AllText:IPI00071180*%5D","IPI00071180")</f>
        <v>IPI00071180</v>
      </c>
      <c r="F1286" s="47" t="str">
        <f>HYPERLINK("http://apropos.mcw.edu/ipi/IPI00071180","annotation link")</f>
        <v>annotation link</v>
      </c>
      <c r="G1286" s="48" t="s">
        <v>7816</v>
      </c>
      <c r="H1286" s="46" t="s">
        <v>7817</v>
      </c>
      <c r="I1286" s="46" t="s">
        <v>7818</v>
      </c>
      <c r="J1286" s="46" t="s">
        <v>7819</v>
      </c>
      <c r="K1286" s="46" t="s">
        <v>7820</v>
      </c>
      <c r="L1286" s="46" t="s">
        <v>1256</v>
      </c>
    </row>
    <row r="1287" spans="1:12">
      <c r="A1287" s="45">
        <v>1201</v>
      </c>
      <c r="B1287" s="46">
        <v>0.99860000000000004</v>
      </c>
      <c r="C1287" s="46">
        <v>0.99860000000000004</v>
      </c>
      <c r="D1287" s="46">
        <v>11.7</v>
      </c>
      <c r="E1287" s="47" t="str">
        <f>HYPERLINK("http://srs.ebi.ac.uk/srs7bin/cgi-bin/wgetz?-id+m_RJ1KrMXG+-e+%5Bipi-AllText:IPI00796908*%5D","IPI00796908")</f>
        <v>IPI00796908</v>
      </c>
      <c r="F1287" s="47" t="str">
        <f>HYPERLINK("http://apropos.mcw.edu/ipi/IPI00796908","annotation link")</f>
        <v>annotation link</v>
      </c>
      <c r="G1287" s="48" t="s">
        <v>7821</v>
      </c>
      <c r="H1287" s="46" t="s">
        <v>1919</v>
      </c>
      <c r="I1287" s="46" t="s">
        <v>7822</v>
      </c>
      <c r="J1287" s="46" t="s">
        <v>7823</v>
      </c>
      <c r="K1287" s="46" t="s">
        <v>1256</v>
      </c>
      <c r="L1287" s="46" t="s">
        <v>7824</v>
      </c>
    </row>
    <row r="1288" spans="1:12">
      <c r="A1288" s="45">
        <v>1202</v>
      </c>
      <c r="B1288" s="46">
        <v>0.99860000000000004</v>
      </c>
      <c r="C1288" s="46">
        <v>0.99860000000000004</v>
      </c>
      <c r="D1288" s="46">
        <v>16.5</v>
      </c>
      <c r="E1288" s="47" t="str">
        <f>HYPERLINK("http://srs.ebi.ac.uk/srs7bin/cgi-bin/wgetz?-id+m_RJ1KrMXG+-e+%5Bipi-AllText:IPI00783040*%5D","IPI00783040")</f>
        <v>IPI00783040</v>
      </c>
      <c r="F1288" s="47" t="str">
        <f>HYPERLINK("http://apropos.mcw.edu/ipi/IPI00783040","annotation link")</f>
        <v>annotation link</v>
      </c>
      <c r="G1288" s="48" t="s">
        <v>1994</v>
      </c>
      <c r="H1288" s="46" t="s">
        <v>7825</v>
      </c>
      <c r="I1288" s="46" t="s">
        <v>7826</v>
      </c>
      <c r="J1288" s="46" t="s">
        <v>7827</v>
      </c>
      <c r="K1288" s="46" t="s">
        <v>7828</v>
      </c>
      <c r="L1288" s="46" t="s">
        <v>7829</v>
      </c>
    </row>
    <row r="1289" spans="1:12">
      <c r="A1289" s="45">
        <v>1203</v>
      </c>
      <c r="B1289" s="46">
        <v>0.99860000000000004</v>
      </c>
      <c r="C1289" s="46">
        <v>0.99860000000000004</v>
      </c>
      <c r="D1289" s="46">
        <v>10.199999999999999</v>
      </c>
      <c r="E1289" s="47" t="str">
        <f>HYPERLINK("http://srs.ebi.ac.uk/srs7bin/cgi-bin/wgetz?-id+m_RJ1KrMXG+-e+%5Bipi-AllText:IPI00844035*%5D","IPI00844035")</f>
        <v>IPI00844035</v>
      </c>
      <c r="F1289" s="47" t="str">
        <f>HYPERLINK("http://apropos.mcw.edu/ipi/IPI00844035","annotation link")</f>
        <v>annotation link</v>
      </c>
      <c r="G1289" s="48" t="s">
        <v>6704</v>
      </c>
      <c r="H1289" s="46" t="s">
        <v>7830</v>
      </c>
      <c r="I1289" s="46" t="s">
        <v>7831</v>
      </c>
      <c r="J1289" s="46" t="s">
        <v>7832</v>
      </c>
      <c r="K1289" s="46" t="s">
        <v>7833</v>
      </c>
      <c r="L1289" s="46" t="s">
        <v>7834</v>
      </c>
    </row>
    <row r="1290" spans="1:12">
      <c r="A1290" s="45">
        <v>1204</v>
      </c>
      <c r="B1290" s="46">
        <v>0.99860000000000004</v>
      </c>
      <c r="C1290" s="46">
        <v>0.99860000000000004</v>
      </c>
      <c r="D1290" s="46">
        <v>8.4</v>
      </c>
      <c r="E1290" s="47" t="str">
        <f>HYPERLINK("http://srs.ebi.ac.uk/srs7bin/cgi-bin/wgetz?-id+m_RJ1KrMXG+-e+%5Bipi-AllText:IPI00658128*%5D","IPI00658128")</f>
        <v>IPI00658128</v>
      </c>
      <c r="F1290" s="47" t="str">
        <f>HYPERLINK("http://apropos.mcw.edu/ipi/IPI00658128","annotation link")</f>
        <v>annotation link</v>
      </c>
      <c r="G1290" s="48" t="s">
        <v>7835</v>
      </c>
      <c r="H1290" s="46" t="s">
        <v>7836</v>
      </c>
      <c r="I1290" s="46" t="s">
        <v>7837</v>
      </c>
      <c r="J1290" s="46" t="s">
        <v>7838</v>
      </c>
      <c r="K1290" s="46" t="s">
        <v>7839</v>
      </c>
      <c r="L1290" s="46" t="s">
        <v>7840</v>
      </c>
    </row>
    <row r="1291" spans="1:12">
      <c r="A1291" s="45">
        <v>1205</v>
      </c>
      <c r="B1291" s="46">
        <v>0.99860000000000004</v>
      </c>
      <c r="C1291" s="46">
        <v>0.99950000000000006</v>
      </c>
      <c r="D1291" s="46">
        <v>19</v>
      </c>
      <c r="E1291" s="47" t="str">
        <f>HYPERLINK("http://srs.ebi.ac.uk/srs7bin/cgi-bin/wgetz?-id+m_RJ1KrMXG+-e+%5Bipi-AllText:IPI00220706*%5D","IPI00220706")</f>
        <v>IPI00220706</v>
      </c>
      <c r="F1291" s="47" t="str">
        <f>HYPERLINK("http://apropos.mcw.edu/ipi/IPI00220706","annotation link")</f>
        <v>annotation link</v>
      </c>
      <c r="G1291" s="48" t="s">
        <v>2357</v>
      </c>
      <c r="H1291" s="46" t="s">
        <v>7841</v>
      </c>
      <c r="I1291" s="46" t="s">
        <v>7842</v>
      </c>
      <c r="J1291" s="46" t="s">
        <v>7843</v>
      </c>
      <c r="K1291" s="46" t="s">
        <v>7844</v>
      </c>
      <c r="L1291" s="46" t="s">
        <v>7845</v>
      </c>
    </row>
    <row r="1292" spans="1:12">
      <c r="A1292" s="45">
        <v>1206</v>
      </c>
      <c r="B1292" s="46">
        <v>0.99860000000000004</v>
      </c>
      <c r="C1292" s="46">
        <v>0.99860000000000004</v>
      </c>
      <c r="D1292" s="46">
        <v>6.2</v>
      </c>
      <c r="E1292" s="47" t="str">
        <f>HYPERLINK("http://srs.ebi.ac.uk/srs7bin/cgi-bin/wgetz?-id+m_RJ1KrMXG+-e+%5Bipi-AllText:IPI00290308*%5D","IPI00290308")</f>
        <v>IPI00290308</v>
      </c>
      <c r="F1292" s="47" t="str">
        <f>HYPERLINK("http://apropos.mcw.edu/ipi/IPI00290308","annotation link")</f>
        <v>annotation link</v>
      </c>
      <c r="G1292" s="48" t="s">
        <v>7846</v>
      </c>
      <c r="H1292" s="46" t="s">
        <v>7847</v>
      </c>
      <c r="I1292" s="46" t="s">
        <v>7848</v>
      </c>
      <c r="J1292" s="46" t="s">
        <v>7849</v>
      </c>
      <c r="K1292" s="46" t="s">
        <v>1256</v>
      </c>
      <c r="L1292" s="46" t="s">
        <v>7850</v>
      </c>
    </row>
    <row r="1293" spans="1:12">
      <c r="A1293" s="45">
        <v>1207</v>
      </c>
      <c r="B1293" s="46">
        <v>0.99850000000000005</v>
      </c>
      <c r="C1293" s="46">
        <v>0.99850000000000005</v>
      </c>
      <c r="D1293" s="46">
        <v>3.3</v>
      </c>
      <c r="E1293" s="47" t="str">
        <f>HYPERLINK("http://srs.ebi.ac.uk/srs7bin/cgi-bin/wgetz?-id+m_RJ1KrMXG+-e+%5Bipi-AllText:IPI00878649*%5D","IPI00878649")</f>
        <v>IPI00878649</v>
      </c>
      <c r="F1293" s="47" t="str">
        <f>HYPERLINK("http://apropos.mcw.edu/ipi/IPI00878649","annotation link")</f>
        <v>annotation link</v>
      </c>
      <c r="G1293" s="48" t="s">
        <v>1994</v>
      </c>
      <c r="H1293" s="46" t="s">
        <v>7851</v>
      </c>
      <c r="I1293" s="46" t="s">
        <v>7852</v>
      </c>
      <c r="J1293" s="46" t="s">
        <v>1256</v>
      </c>
      <c r="K1293" s="46" t="s">
        <v>1256</v>
      </c>
      <c r="L1293" s="46" t="s">
        <v>1256</v>
      </c>
    </row>
    <row r="1294" spans="1:12">
      <c r="A1294" s="45">
        <v>1208</v>
      </c>
      <c r="B1294" s="46">
        <v>0.99839999999999995</v>
      </c>
      <c r="C1294" s="46">
        <v>0.99839999999999995</v>
      </c>
      <c r="D1294" s="46">
        <v>6.5</v>
      </c>
      <c r="E1294" s="47" t="str">
        <f>HYPERLINK("http://srs.ebi.ac.uk/srs7bin/cgi-bin/wgetz?-id+m_RJ1KrMXG+-e+%5Bipi-AllText:IPI00745690*%5D","IPI00745690")</f>
        <v>IPI00745690</v>
      </c>
      <c r="F1294" s="47" t="str">
        <f>HYPERLINK("http://apropos.mcw.edu/ipi/IPI00745690","annotation link")</f>
        <v>annotation link</v>
      </c>
      <c r="G1294" s="48" t="s">
        <v>7853</v>
      </c>
      <c r="H1294" s="46" t="s">
        <v>7854</v>
      </c>
      <c r="I1294" s="46" t="s">
        <v>7855</v>
      </c>
      <c r="J1294" s="46" t="s">
        <v>7856</v>
      </c>
      <c r="K1294" s="46" t="s">
        <v>7857</v>
      </c>
      <c r="L1294" s="46" t="s">
        <v>7858</v>
      </c>
    </row>
    <row r="1295" spans="1:12">
      <c r="A1295" s="45">
        <v>1209</v>
      </c>
      <c r="B1295" s="46">
        <v>0.99839999999999995</v>
      </c>
      <c r="C1295" s="46">
        <v>0.99839999999999995</v>
      </c>
      <c r="D1295" s="46">
        <v>10.6</v>
      </c>
      <c r="E1295" s="47" t="str">
        <f>HYPERLINK("http://srs.ebi.ac.uk/srs7bin/cgi-bin/wgetz?-id+m_RJ1KrMXG+-e+%5Bipi-AllText:IPI00786886*%5D","IPI00786886")</f>
        <v>IPI00786886</v>
      </c>
      <c r="F1295" s="47" t="str">
        <f>HYPERLINK("http://apropos.mcw.edu/ipi/IPI00786886","annotation link")</f>
        <v>annotation link</v>
      </c>
      <c r="G1295" s="48" t="s">
        <v>7859</v>
      </c>
      <c r="H1295" s="46" t="s">
        <v>7860</v>
      </c>
      <c r="I1295" s="46" t="s">
        <v>7861</v>
      </c>
      <c r="J1295" s="46" t="s">
        <v>1256</v>
      </c>
      <c r="K1295" s="46" t="s">
        <v>7862</v>
      </c>
      <c r="L1295" s="46" t="s">
        <v>1256</v>
      </c>
    </row>
    <row r="1296" spans="1:12">
      <c r="A1296" s="45">
        <v>1210</v>
      </c>
      <c r="B1296" s="46">
        <v>0.99839999999999995</v>
      </c>
      <c r="C1296" s="46">
        <v>0.99839999999999995</v>
      </c>
      <c r="D1296" s="46">
        <v>7.5</v>
      </c>
      <c r="E1296" s="47" t="str">
        <f>HYPERLINK("http://srs.ebi.ac.uk/srs7bin/cgi-bin/wgetz?-id+m_RJ1KrMXG+-e+%5Bipi-AllText:IPI00030320*%5D","IPI00030320")</f>
        <v>IPI00030320</v>
      </c>
      <c r="F1296" s="47" t="str">
        <f>HYPERLINK("http://apropos.mcw.edu/ipi/IPI00030320","annotation link")</f>
        <v>annotation link</v>
      </c>
      <c r="G1296" s="48" t="s">
        <v>7863</v>
      </c>
      <c r="H1296" s="46" t="s">
        <v>7864</v>
      </c>
      <c r="I1296" s="46" t="s">
        <v>7865</v>
      </c>
      <c r="J1296" s="46" t="s">
        <v>7866</v>
      </c>
      <c r="K1296" s="46" t="s">
        <v>7867</v>
      </c>
      <c r="L1296" s="46" t="s">
        <v>7868</v>
      </c>
    </row>
    <row r="1297" spans="1:12">
      <c r="A1297" s="45">
        <v>1211</v>
      </c>
      <c r="B1297" s="46">
        <v>0.99829999999999997</v>
      </c>
      <c r="C1297" s="46">
        <v>0.99829999999999997</v>
      </c>
      <c r="D1297" s="46">
        <v>5.2</v>
      </c>
      <c r="E1297" s="47" t="str">
        <f>HYPERLINK("http://srs.ebi.ac.uk/srs7bin/cgi-bin/wgetz?-id+m_RJ1KrMXG+-e+%5Bipi-AllText:IPI00293836*%5D","IPI00293836")</f>
        <v>IPI00293836</v>
      </c>
      <c r="F1297" s="47" t="str">
        <f>HYPERLINK("http://apropos.mcw.edu/ipi/IPI00293836","annotation link")</f>
        <v>annotation link</v>
      </c>
      <c r="G1297" s="48" t="s">
        <v>7869</v>
      </c>
      <c r="H1297" s="46" t="s">
        <v>7870</v>
      </c>
      <c r="I1297" s="46" t="s">
        <v>7871</v>
      </c>
      <c r="J1297" s="46" t="s">
        <v>7872</v>
      </c>
      <c r="K1297" s="46" t="s">
        <v>1256</v>
      </c>
      <c r="L1297" s="46" t="s">
        <v>1256</v>
      </c>
    </row>
    <row r="1298" spans="1:12">
      <c r="A1298" s="45">
        <v>1212</v>
      </c>
      <c r="B1298" s="46">
        <v>0.99829999999999997</v>
      </c>
      <c r="C1298" s="46">
        <v>0.99829999999999997</v>
      </c>
      <c r="D1298" s="46">
        <v>5.9</v>
      </c>
      <c r="E1298" s="47" t="str">
        <f>HYPERLINK("http://srs.ebi.ac.uk/srs7bin/cgi-bin/wgetz?-id+m_RJ1KrMXG+-e+%5Bipi-AllText:IPI00411697*%5D","IPI00411697")</f>
        <v>IPI00411697</v>
      </c>
      <c r="F1298" s="47" t="str">
        <f>HYPERLINK("http://apropos.mcw.edu/ipi/IPI00411697","annotation link")</f>
        <v>annotation link</v>
      </c>
      <c r="G1298" s="48" t="s">
        <v>7873</v>
      </c>
      <c r="H1298" s="46" t="s">
        <v>7874</v>
      </c>
      <c r="I1298" s="46" t="s">
        <v>7875</v>
      </c>
      <c r="J1298" s="46" t="s">
        <v>7876</v>
      </c>
      <c r="K1298" s="46" t="s">
        <v>1256</v>
      </c>
      <c r="L1298" s="46" t="s">
        <v>1256</v>
      </c>
    </row>
    <row r="1299" spans="1:12">
      <c r="A1299" s="45">
        <v>1213</v>
      </c>
      <c r="B1299" s="46">
        <v>0.99819999999999998</v>
      </c>
      <c r="C1299" s="46">
        <v>0.99819999999999998</v>
      </c>
      <c r="D1299" s="46">
        <v>13.1</v>
      </c>
      <c r="E1299" s="47" t="str">
        <f>HYPERLINK("http://srs.ebi.ac.uk/srs7bin/cgi-bin/wgetz?-id+m_RJ1KrMXG+-e+%5Bipi-AllText:IPI00642032*%5D","IPI00642032")</f>
        <v>IPI00642032</v>
      </c>
      <c r="F1299" s="47" t="str">
        <f>HYPERLINK("http://apropos.mcw.edu/ipi/IPI00642032","annotation link")</f>
        <v>annotation link</v>
      </c>
      <c r="G1299" s="48" t="s">
        <v>7877</v>
      </c>
      <c r="H1299" s="46" t="s">
        <v>3771</v>
      </c>
      <c r="I1299" s="46" t="s">
        <v>7878</v>
      </c>
      <c r="J1299" s="46" t="s">
        <v>7879</v>
      </c>
      <c r="K1299" s="46" t="s">
        <v>7880</v>
      </c>
      <c r="L1299" s="46" t="s">
        <v>7881</v>
      </c>
    </row>
    <row r="1300" spans="1:12">
      <c r="A1300" s="45">
        <v>1214</v>
      </c>
      <c r="B1300" s="46">
        <v>0.99819999999999998</v>
      </c>
      <c r="C1300" s="46">
        <v>0.99819999999999998</v>
      </c>
      <c r="D1300" s="46">
        <v>9.6</v>
      </c>
      <c r="E1300" s="47" t="str">
        <f>HYPERLINK("http://srs.ebi.ac.uk/srs7bin/cgi-bin/wgetz?-id+m_RJ1KrMXG+-e+%5Bipi-AllText:IPI00645577*%5D","IPI00645577")</f>
        <v>IPI00645577</v>
      </c>
      <c r="F1300" s="47" t="str">
        <f>HYPERLINK("http://apropos.mcw.edu/ipi/IPI00645577","annotation link")</f>
        <v>annotation link</v>
      </c>
      <c r="G1300" s="48" t="s">
        <v>7882</v>
      </c>
      <c r="H1300" s="46" t="s">
        <v>7883</v>
      </c>
      <c r="I1300" s="46" t="s">
        <v>7884</v>
      </c>
      <c r="J1300" s="46" t="s">
        <v>7885</v>
      </c>
      <c r="K1300" s="46" t="s">
        <v>1256</v>
      </c>
      <c r="L1300" s="46" t="s">
        <v>7886</v>
      </c>
    </row>
    <row r="1301" spans="1:12">
      <c r="A1301" s="45">
        <v>1215</v>
      </c>
      <c r="B1301" s="46">
        <v>0.99819999999999998</v>
      </c>
      <c r="C1301" s="46">
        <v>0.99819999999999998</v>
      </c>
      <c r="D1301" s="46">
        <v>25.3</v>
      </c>
      <c r="E1301" s="47" t="str">
        <f>HYPERLINK("http://srs.ebi.ac.uk/srs7bin/cgi-bin/wgetz?-id+m_RJ1KrMXG+-e+%5Bipi-AllText:IPI00549253*%5D","IPI00549253")</f>
        <v>IPI00549253</v>
      </c>
      <c r="F1301" s="47" t="str">
        <f>HYPERLINK("http://apropos.mcw.edu/ipi/IPI00549253","annotation link")</f>
        <v>annotation link</v>
      </c>
      <c r="G1301" s="48" t="s">
        <v>7887</v>
      </c>
      <c r="H1301" s="46" t="s">
        <v>7888</v>
      </c>
      <c r="I1301" s="46" t="s">
        <v>7889</v>
      </c>
      <c r="J1301" s="46" t="s">
        <v>7890</v>
      </c>
      <c r="K1301" s="46" t="s">
        <v>7891</v>
      </c>
      <c r="L1301" s="46" t="s">
        <v>1256</v>
      </c>
    </row>
    <row r="1302" spans="1:12">
      <c r="A1302" s="45">
        <v>1216</v>
      </c>
      <c r="B1302" s="46">
        <v>0.99809999999999999</v>
      </c>
      <c r="C1302" s="46">
        <v>0.99809999999999999</v>
      </c>
      <c r="D1302" s="46">
        <v>31.6</v>
      </c>
      <c r="E1302" s="47" t="str">
        <f>HYPERLINK("http://srs.ebi.ac.uk/srs7bin/cgi-bin/wgetz?-id+m_RJ1KrMXG+-e+%5Bipi-AllText:IPI00794061*%5D","IPI00794061")</f>
        <v>IPI00794061</v>
      </c>
      <c r="F1302" s="47" t="str">
        <f>HYPERLINK("http://apropos.mcw.edu/ipi/IPI00794061","annotation link")</f>
        <v>annotation link</v>
      </c>
      <c r="G1302" s="48" t="s">
        <v>7892</v>
      </c>
      <c r="H1302" s="46" t="s">
        <v>7893</v>
      </c>
      <c r="I1302" s="46" t="s">
        <v>7894</v>
      </c>
      <c r="J1302" s="46" t="s">
        <v>7895</v>
      </c>
      <c r="K1302" s="46" t="s">
        <v>1256</v>
      </c>
      <c r="L1302" s="46" t="s">
        <v>7896</v>
      </c>
    </row>
    <row r="1303" spans="1:12">
      <c r="A1303" s="45">
        <v>1217</v>
      </c>
      <c r="B1303" s="46">
        <v>0.99809999999999999</v>
      </c>
      <c r="C1303" s="46">
        <v>0.99809999999999999</v>
      </c>
      <c r="D1303" s="46">
        <v>22.4</v>
      </c>
      <c r="E1303" s="47" t="str">
        <f>HYPERLINK("http://srs.ebi.ac.uk/srs7bin/cgi-bin/wgetz?-id+m_RJ1KrMXG+-e+%5Bipi-AllText:IPI00221093*%5D","IPI00221093")</f>
        <v>IPI00221093</v>
      </c>
      <c r="F1303" s="47" t="str">
        <f>HYPERLINK("http://apropos.mcw.edu/ipi/IPI00221093","annotation link")</f>
        <v>annotation link</v>
      </c>
      <c r="G1303" s="48" t="s">
        <v>7897</v>
      </c>
      <c r="H1303" s="46" t="s">
        <v>7898</v>
      </c>
      <c r="I1303" s="46" t="s">
        <v>7899</v>
      </c>
      <c r="J1303" s="46" t="s">
        <v>7900</v>
      </c>
      <c r="K1303" s="46" t="s">
        <v>1256</v>
      </c>
      <c r="L1303" s="46" t="s">
        <v>7901</v>
      </c>
    </row>
    <row r="1304" spans="1:12">
      <c r="A1304" s="45">
        <v>1218</v>
      </c>
      <c r="B1304" s="46">
        <v>0.99809999999999999</v>
      </c>
      <c r="C1304" s="46">
        <v>0.99809999999999999</v>
      </c>
      <c r="D1304" s="46">
        <v>14</v>
      </c>
      <c r="E1304" s="47" t="str">
        <f>HYPERLINK("http://srs.ebi.ac.uk/srs7bin/cgi-bin/wgetz?-id+m_RJ1KrMXG+-e+%5Bipi-AllText:IPI00008527*%5D","IPI00008527")</f>
        <v>IPI00008527</v>
      </c>
      <c r="F1304" s="47" t="str">
        <f>HYPERLINK("http://apropos.mcw.edu/ipi/IPI00008527","annotation link")</f>
        <v>annotation link</v>
      </c>
      <c r="G1304" s="48" t="s">
        <v>7902</v>
      </c>
      <c r="H1304" s="46" t="s">
        <v>7903</v>
      </c>
      <c r="I1304" s="46" t="s">
        <v>7904</v>
      </c>
      <c r="J1304" s="46" t="s">
        <v>7905</v>
      </c>
      <c r="K1304" s="46" t="s">
        <v>7906</v>
      </c>
      <c r="L1304" s="46" t="s">
        <v>7907</v>
      </c>
    </row>
    <row r="1305" spans="1:12">
      <c r="A1305" s="45">
        <v>1219</v>
      </c>
      <c r="B1305" s="46">
        <v>0.99809999999999999</v>
      </c>
      <c r="C1305" s="46">
        <v>0.99809999999999999</v>
      </c>
      <c r="D1305" s="46">
        <v>14.7</v>
      </c>
      <c r="E1305" s="47" t="str">
        <f>HYPERLINK("http://srs.ebi.ac.uk/srs7bin/cgi-bin/wgetz?-id+m_RJ1KrMXG+-e+%5Bipi-AllText:IPI00795208*%5D","IPI00795208")</f>
        <v>IPI00795208</v>
      </c>
      <c r="F1305" s="47" t="str">
        <f>HYPERLINK("http://apropos.mcw.edu/ipi/IPI00795208","annotation link")</f>
        <v>annotation link</v>
      </c>
      <c r="G1305" s="48" t="s">
        <v>7908</v>
      </c>
      <c r="H1305" s="46" t="s">
        <v>5941</v>
      </c>
      <c r="I1305" s="46" t="s">
        <v>7909</v>
      </c>
      <c r="J1305" s="46" t="s">
        <v>1256</v>
      </c>
      <c r="K1305" s="46" t="s">
        <v>1256</v>
      </c>
      <c r="L1305" s="46" t="s">
        <v>1256</v>
      </c>
    </row>
    <row r="1306" spans="1:12">
      <c r="A1306" s="45">
        <v>1220</v>
      </c>
      <c r="B1306" s="46">
        <v>0.998</v>
      </c>
      <c r="C1306" s="46">
        <v>0.998</v>
      </c>
      <c r="D1306" s="46">
        <v>5.8</v>
      </c>
      <c r="E1306" s="47" t="str">
        <f>HYPERLINK("http://srs.ebi.ac.uk/srs7bin/cgi-bin/wgetz?-id+m_RJ1KrMXG+-e+%5Bipi-AllText:IPI00788097*%5D","IPI00788097")</f>
        <v>IPI00788097</v>
      </c>
      <c r="F1306" s="47" t="str">
        <f>HYPERLINK("http://apropos.mcw.edu/ipi/IPI00788097","annotation link")</f>
        <v>annotation link</v>
      </c>
      <c r="G1306" s="48" t="s">
        <v>7910</v>
      </c>
      <c r="H1306" s="46" t="s">
        <v>7911</v>
      </c>
      <c r="I1306" s="46" t="s">
        <v>7912</v>
      </c>
      <c r="J1306" s="46" t="s">
        <v>1256</v>
      </c>
      <c r="K1306" s="46" t="s">
        <v>1256</v>
      </c>
      <c r="L1306" s="46" t="s">
        <v>1256</v>
      </c>
    </row>
    <row r="1307" spans="1:12">
      <c r="A1307" s="45">
        <v>1221</v>
      </c>
      <c r="B1307" s="46">
        <v>0.998</v>
      </c>
      <c r="C1307" s="46">
        <v>0.998</v>
      </c>
      <c r="D1307" s="46">
        <v>46.4</v>
      </c>
      <c r="E1307" s="47" t="str">
        <f>HYPERLINK("http://srs.ebi.ac.uk/srs7bin/cgi-bin/wgetz?-id+m_RJ1KrMXG+-e+%5Bipi-AllText:IPI00514929*%5D","IPI00514929")</f>
        <v>IPI00514929</v>
      </c>
      <c r="F1307" s="47" t="str">
        <f>HYPERLINK("http://apropos.mcw.edu/ipi/IPI00514929","annotation link")</f>
        <v>annotation link</v>
      </c>
      <c r="G1307" s="48" t="s">
        <v>5062</v>
      </c>
      <c r="H1307" s="46" t="s">
        <v>7913</v>
      </c>
      <c r="I1307" s="46" t="s">
        <v>7914</v>
      </c>
      <c r="J1307" s="46" t="s">
        <v>7915</v>
      </c>
      <c r="K1307" s="46" t="s">
        <v>7916</v>
      </c>
      <c r="L1307" s="46" t="s">
        <v>1256</v>
      </c>
    </row>
    <row r="1308" spans="1:12">
      <c r="A1308" s="45">
        <v>1222</v>
      </c>
      <c r="B1308" s="46">
        <v>0.998</v>
      </c>
      <c r="C1308" s="46">
        <v>0.998</v>
      </c>
      <c r="D1308" s="46">
        <v>7.4</v>
      </c>
      <c r="E1308" s="47" t="str">
        <f>HYPERLINK("http://srs.ebi.ac.uk/srs7bin/cgi-bin/wgetz?-id+m_RJ1KrMXG+-e+%5Bipi-AllText:IPI00012977*%5D","IPI00012977")</f>
        <v>IPI00012977</v>
      </c>
      <c r="F1308" s="47" t="str">
        <f>HYPERLINK("http://apropos.mcw.edu/ipi/IPI00012977","annotation link")</f>
        <v>annotation link</v>
      </c>
      <c r="G1308" s="48" t="s">
        <v>7917</v>
      </c>
      <c r="H1308" s="46" t="s">
        <v>7918</v>
      </c>
      <c r="I1308" s="46" t="s">
        <v>7919</v>
      </c>
      <c r="J1308" s="46" t="s">
        <v>7920</v>
      </c>
      <c r="K1308" s="46" t="s">
        <v>7921</v>
      </c>
      <c r="L1308" s="46" t="s">
        <v>7922</v>
      </c>
    </row>
    <row r="1309" spans="1:12">
      <c r="A1309" s="45">
        <v>1223</v>
      </c>
      <c r="B1309" s="46">
        <v>0.998</v>
      </c>
      <c r="C1309" s="46">
        <v>0.998</v>
      </c>
      <c r="D1309" s="46">
        <v>26.9</v>
      </c>
      <c r="E1309" s="47" t="str">
        <f>HYPERLINK("http://srs.ebi.ac.uk/srs7bin/cgi-bin/wgetz?-id+m_RJ1KrMXG+-e+%5Bipi-AllText:IPI00412122*%5D","IPI00412122")</f>
        <v>IPI00412122</v>
      </c>
      <c r="F1309" s="47" t="str">
        <f>HYPERLINK("http://apropos.mcw.edu/ipi/IPI00412122","annotation link")</f>
        <v>annotation link</v>
      </c>
      <c r="G1309" s="48" t="s">
        <v>1994</v>
      </c>
      <c r="H1309" s="46" t="s">
        <v>7923</v>
      </c>
      <c r="I1309" s="46" t="s">
        <v>7924</v>
      </c>
      <c r="J1309" s="46" t="s">
        <v>7925</v>
      </c>
      <c r="K1309" s="46" t="s">
        <v>7926</v>
      </c>
      <c r="L1309" s="46" t="s">
        <v>1256</v>
      </c>
    </row>
    <row r="1310" spans="1:12">
      <c r="A1310" s="45">
        <v>1224</v>
      </c>
      <c r="B1310" s="46">
        <v>0.998</v>
      </c>
      <c r="C1310" s="46">
        <v>0.998</v>
      </c>
      <c r="D1310" s="46">
        <v>6</v>
      </c>
      <c r="E1310" s="47" t="str">
        <f>HYPERLINK("http://srs.ebi.ac.uk/srs7bin/cgi-bin/wgetz?-id+m_RJ1KrMXG+-e+%5Bipi-AllText:IPI00453458*%5D","IPI00453458")</f>
        <v>IPI00453458</v>
      </c>
      <c r="F1310" s="47" t="str">
        <f>HYPERLINK("http://apropos.mcw.edu/ipi/IPI00453458","annotation link")</f>
        <v>annotation link</v>
      </c>
      <c r="G1310" s="48" t="s">
        <v>7927</v>
      </c>
      <c r="H1310" s="46" t="s">
        <v>7928</v>
      </c>
      <c r="I1310" s="46" t="s">
        <v>7929</v>
      </c>
      <c r="J1310" s="46" t="s">
        <v>7930</v>
      </c>
      <c r="K1310" s="46" t="s">
        <v>7931</v>
      </c>
      <c r="L1310" s="46" t="s">
        <v>1256</v>
      </c>
    </row>
    <row r="1311" spans="1:12">
      <c r="A1311" s="45">
        <v>1225</v>
      </c>
      <c r="B1311" s="46">
        <v>0.998</v>
      </c>
      <c r="C1311" s="46">
        <v>0.998</v>
      </c>
      <c r="D1311" s="46">
        <v>11.9</v>
      </c>
      <c r="E1311" s="47" t="str">
        <f>HYPERLINK("http://srs.ebi.ac.uk/srs7bin/cgi-bin/wgetz?-id+m_RJ1KrMXG+-e+%5Bipi-AllText:IPI00295624*%5D","IPI00295624")</f>
        <v>IPI00295624</v>
      </c>
      <c r="F1311" s="47" t="str">
        <f>HYPERLINK("http://apropos.mcw.edu/ipi/IPI00295624","annotation link")</f>
        <v>annotation link</v>
      </c>
      <c r="G1311" s="48" t="s">
        <v>5338</v>
      </c>
      <c r="H1311" s="46" t="s">
        <v>7932</v>
      </c>
      <c r="I1311" s="46" t="s">
        <v>7933</v>
      </c>
      <c r="J1311" s="46" t="s">
        <v>7934</v>
      </c>
      <c r="K1311" s="46" t="s">
        <v>1256</v>
      </c>
      <c r="L1311" s="46" t="s">
        <v>1256</v>
      </c>
    </row>
    <row r="1312" spans="1:12">
      <c r="A1312" s="45">
        <v>1226</v>
      </c>
      <c r="B1312" s="46">
        <v>0.99790000000000001</v>
      </c>
      <c r="C1312" s="46">
        <v>0.99790000000000001</v>
      </c>
      <c r="D1312" s="46">
        <v>33.9</v>
      </c>
      <c r="E1312" s="47" t="str">
        <f>HYPERLINK("http://srs.ebi.ac.uk/srs7bin/cgi-bin/wgetz?-id+m_RJ1KrMXG+-e+%5Bipi-AllText:IPI00874105*%5D","IPI00874105")</f>
        <v>IPI00874105</v>
      </c>
      <c r="F1312" s="47" t="str">
        <f>HYPERLINK("http://apropos.mcw.edu/ipi/IPI00874105","annotation link")</f>
        <v>annotation link</v>
      </c>
      <c r="G1312" s="48" t="s">
        <v>6974</v>
      </c>
      <c r="H1312" s="46" t="s">
        <v>7935</v>
      </c>
      <c r="I1312" s="46" t="s">
        <v>7936</v>
      </c>
      <c r="J1312" s="46" t="s">
        <v>7937</v>
      </c>
      <c r="K1312" s="46" t="s">
        <v>7938</v>
      </c>
      <c r="L1312" s="46" t="s">
        <v>1256</v>
      </c>
    </row>
    <row r="1313" spans="1:12">
      <c r="A1313" s="45">
        <v>1227</v>
      </c>
      <c r="B1313" s="46">
        <v>0.99790000000000001</v>
      </c>
      <c r="C1313" s="46">
        <v>0.99790000000000001</v>
      </c>
      <c r="D1313" s="46">
        <v>21.8</v>
      </c>
      <c r="E1313" s="47" t="str">
        <f>HYPERLINK("http://srs.ebi.ac.uk/srs7bin/cgi-bin/wgetz?-id+m_RJ1KrMXG+-e+%5Bipi-AllText:IPI00218820*%5D","IPI00218820")</f>
        <v>IPI00218820</v>
      </c>
      <c r="F1313" s="47" t="str">
        <f>HYPERLINK("http://apropos.mcw.edu/ipi/IPI00218820","annotation link")</f>
        <v>annotation link</v>
      </c>
      <c r="G1313" s="48" t="s">
        <v>7939</v>
      </c>
      <c r="H1313" s="46" t="s">
        <v>7940</v>
      </c>
      <c r="I1313" s="46" t="s">
        <v>7941</v>
      </c>
      <c r="J1313" s="46" t="s">
        <v>7942</v>
      </c>
      <c r="K1313" s="46" t="s">
        <v>1256</v>
      </c>
      <c r="L1313" s="46" t="s">
        <v>1256</v>
      </c>
    </row>
    <row r="1314" spans="1:12">
      <c r="A1314" s="45">
        <v>1228</v>
      </c>
      <c r="B1314" s="46">
        <v>0.99790000000000001</v>
      </c>
      <c r="C1314" s="46">
        <v>0.99790000000000001</v>
      </c>
      <c r="D1314" s="46">
        <v>12.8</v>
      </c>
      <c r="E1314" s="47" t="str">
        <f>HYPERLINK("http://srs.ebi.ac.uk/srs7bin/cgi-bin/wgetz?-id+m_RJ1KrMXG+-e+%5Bipi-AllText:IPI00787623*%5D","IPI00787623")</f>
        <v>IPI00787623</v>
      </c>
      <c r="F1314" s="47" t="str">
        <f>HYPERLINK("http://apropos.mcw.edu/ipi/IPI00787623","annotation link")</f>
        <v>annotation link</v>
      </c>
      <c r="G1314" s="48" t="s">
        <v>7943</v>
      </c>
      <c r="H1314" s="46" t="s">
        <v>7944</v>
      </c>
      <c r="I1314" s="46" t="s">
        <v>7945</v>
      </c>
      <c r="J1314" s="46" t="s">
        <v>1256</v>
      </c>
      <c r="K1314" s="46" t="s">
        <v>1256</v>
      </c>
      <c r="L1314" s="46" t="s">
        <v>1256</v>
      </c>
    </row>
    <row r="1315" spans="1:12">
      <c r="A1315" s="45">
        <v>1229</v>
      </c>
      <c r="B1315" s="46">
        <v>0.99790000000000001</v>
      </c>
      <c r="C1315" s="46">
        <v>0.99790000000000001</v>
      </c>
      <c r="D1315" s="46">
        <v>11.4</v>
      </c>
      <c r="E1315" s="47" t="str">
        <f>HYPERLINK("http://srs.ebi.ac.uk/srs7bin/cgi-bin/wgetz?-id+m_RJ1KrMXG+-e+%5Bipi-AllText:IPI00022177*%5D","IPI00022177")</f>
        <v>IPI00022177</v>
      </c>
      <c r="F1315" s="47" t="str">
        <f>HYPERLINK("http://apropos.mcw.edu/ipi/IPI00022177","annotation link")</f>
        <v>annotation link</v>
      </c>
      <c r="G1315" s="48" t="s">
        <v>7946</v>
      </c>
      <c r="H1315" s="46" t="s">
        <v>7947</v>
      </c>
      <c r="I1315" s="46" t="s">
        <v>7948</v>
      </c>
      <c r="J1315" s="46" t="s">
        <v>7949</v>
      </c>
      <c r="K1315" s="46" t="s">
        <v>7950</v>
      </c>
      <c r="L1315" s="46" t="s">
        <v>7951</v>
      </c>
    </row>
    <row r="1316" spans="1:12">
      <c r="A1316" s="45">
        <v>1230</v>
      </c>
      <c r="B1316" s="46">
        <v>0.99790000000000001</v>
      </c>
      <c r="C1316" s="46">
        <v>0.99790000000000001</v>
      </c>
      <c r="D1316" s="46">
        <v>31.4</v>
      </c>
      <c r="E1316" s="47" t="str">
        <f>HYPERLINK("http://srs.ebi.ac.uk/srs7bin/cgi-bin/wgetz?-id+m_RJ1KrMXG+-e+%5Bipi-AllText:IPI00478935*%5D","IPI00478935")</f>
        <v>IPI00478935</v>
      </c>
      <c r="F1316" s="47" t="str">
        <f>HYPERLINK("http://apropos.mcw.edu/ipi/IPI00478935","annotation link")</f>
        <v>annotation link</v>
      </c>
      <c r="G1316" s="48" t="s">
        <v>7952</v>
      </c>
      <c r="H1316" s="46" t="s">
        <v>7953</v>
      </c>
      <c r="I1316" s="46" t="s">
        <v>7954</v>
      </c>
      <c r="J1316" s="46" t="s">
        <v>7955</v>
      </c>
      <c r="K1316" s="46" t="s">
        <v>7956</v>
      </c>
      <c r="L1316" s="46" t="s">
        <v>7957</v>
      </c>
    </row>
    <row r="1317" spans="1:12">
      <c r="A1317" s="45">
        <v>1231</v>
      </c>
      <c r="B1317" s="46">
        <v>0.99780000000000002</v>
      </c>
      <c r="C1317" s="46">
        <v>0.99780000000000002</v>
      </c>
      <c r="D1317" s="46">
        <v>19.5</v>
      </c>
      <c r="E1317" s="47" t="str">
        <f>HYPERLINK("http://srs.ebi.ac.uk/srs7bin/cgi-bin/wgetz?-id+m_RJ1KrMXG+-e+%5Bipi-AllText:IPI00175029*%5D","IPI00175029")</f>
        <v>IPI00175029</v>
      </c>
      <c r="F1317" s="47" t="str">
        <f>HYPERLINK("http://apropos.mcw.edu/ipi/IPI00175029","annotation link")</f>
        <v>annotation link</v>
      </c>
      <c r="G1317" s="48" t="s">
        <v>7958</v>
      </c>
      <c r="H1317" s="46" t="s">
        <v>7959</v>
      </c>
      <c r="I1317" s="46" t="s">
        <v>7960</v>
      </c>
      <c r="J1317" s="46" t="s">
        <v>7961</v>
      </c>
      <c r="K1317" s="46" t="s">
        <v>1256</v>
      </c>
      <c r="L1317" s="46" t="s">
        <v>7962</v>
      </c>
    </row>
    <row r="1318" spans="1:12">
      <c r="A1318" s="45">
        <v>1232</v>
      </c>
      <c r="B1318" s="46">
        <v>0.99780000000000002</v>
      </c>
      <c r="C1318" s="46">
        <v>0.99780000000000002</v>
      </c>
      <c r="D1318" s="46">
        <v>5</v>
      </c>
      <c r="E1318" s="47" t="str">
        <f>HYPERLINK("http://srs.ebi.ac.uk/srs7bin/cgi-bin/wgetz?-id+m_RJ1KrMXG+-e+%5Bipi-AllText:IPI00745987*%5D","IPI00745987")</f>
        <v>IPI00745987</v>
      </c>
      <c r="F1318" s="47" t="str">
        <f>HYPERLINK("http://apropos.mcw.edu/ipi/IPI00745987","annotation link")</f>
        <v>annotation link</v>
      </c>
      <c r="G1318" s="48" t="s">
        <v>7963</v>
      </c>
      <c r="H1318" s="46" t="s">
        <v>7964</v>
      </c>
      <c r="I1318" s="46" t="s">
        <v>7965</v>
      </c>
      <c r="J1318" s="46" t="s">
        <v>7966</v>
      </c>
      <c r="K1318" s="46" t="s">
        <v>1256</v>
      </c>
      <c r="L1318" s="46" t="s">
        <v>7967</v>
      </c>
    </row>
    <row r="1319" spans="1:12">
      <c r="A1319" s="45">
        <v>1233</v>
      </c>
      <c r="B1319" s="46">
        <v>0.99780000000000002</v>
      </c>
      <c r="C1319" s="46">
        <v>0.99670000000000003</v>
      </c>
      <c r="D1319" s="46">
        <v>19.600000000000001</v>
      </c>
      <c r="E1319" s="47" t="str">
        <f>HYPERLINK("http://srs.ebi.ac.uk/srs7bin/cgi-bin/wgetz?-id+m_RJ1KrMXG+-e+%5Bipi-AllText:IPI00022883*%5D","IPI00022883")</f>
        <v>IPI00022883</v>
      </c>
      <c r="F1319" s="47" t="str">
        <f>HYPERLINK("http://apropos.mcw.edu/ipi/IPI00022883","annotation link")</f>
        <v>annotation link</v>
      </c>
      <c r="G1319" s="48" t="s">
        <v>7968</v>
      </c>
      <c r="H1319" s="46" t="s">
        <v>7969</v>
      </c>
      <c r="I1319" s="46" t="s">
        <v>7970</v>
      </c>
      <c r="J1319" s="46" t="s">
        <v>7971</v>
      </c>
      <c r="K1319" s="46" t="s">
        <v>7972</v>
      </c>
      <c r="L1319" s="46" t="s">
        <v>7973</v>
      </c>
    </row>
    <row r="1320" spans="1:12">
      <c r="A1320" s="45">
        <v>1234</v>
      </c>
      <c r="B1320" s="46">
        <v>0.99780000000000002</v>
      </c>
      <c r="C1320" s="46">
        <v>0.99780000000000002</v>
      </c>
      <c r="D1320" s="46">
        <v>8.5</v>
      </c>
      <c r="E1320" s="47" t="str">
        <f>HYPERLINK("http://srs.ebi.ac.uk/srs7bin/cgi-bin/wgetz?-id+m_RJ1KrMXG+-e+%5Bipi-AllText:IPI00479669*%5D","IPI00479669")</f>
        <v>IPI00479669</v>
      </c>
      <c r="F1320" s="47" t="str">
        <f>HYPERLINK("http://apropos.mcw.edu/ipi/IPI00479669","annotation link")</f>
        <v>annotation link</v>
      </c>
      <c r="G1320" s="48" t="s">
        <v>7974</v>
      </c>
      <c r="H1320" s="46" t="s">
        <v>7975</v>
      </c>
      <c r="I1320" s="46" t="s">
        <v>7976</v>
      </c>
      <c r="J1320" s="46" t="s">
        <v>7977</v>
      </c>
      <c r="K1320" s="46" t="s">
        <v>7978</v>
      </c>
      <c r="L1320" s="46" t="s">
        <v>1256</v>
      </c>
    </row>
    <row r="1321" spans="1:12">
      <c r="A1321" s="45">
        <v>1235</v>
      </c>
      <c r="B1321" s="46">
        <v>0.99780000000000002</v>
      </c>
      <c r="C1321" s="46">
        <v>0.99780000000000002</v>
      </c>
      <c r="D1321" s="46">
        <v>5.6</v>
      </c>
      <c r="E1321" s="47" t="str">
        <f>HYPERLINK("http://srs.ebi.ac.uk/srs7bin/cgi-bin/wgetz?-id+m_RJ1KrMXG+-e+%5Bipi-AllText:IPI00021363*%5D","IPI00021363")</f>
        <v>IPI00021363</v>
      </c>
      <c r="F1321" s="47" t="str">
        <f>HYPERLINK("http://apropos.mcw.edu/ipi/IPI00021363","annotation link")</f>
        <v>annotation link</v>
      </c>
      <c r="G1321" s="48" t="s">
        <v>7979</v>
      </c>
      <c r="H1321" s="46" t="s">
        <v>7980</v>
      </c>
      <c r="I1321" s="46" t="s">
        <v>7981</v>
      </c>
      <c r="J1321" s="46" t="s">
        <v>7982</v>
      </c>
      <c r="K1321" s="46" t="s">
        <v>1256</v>
      </c>
      <c r="L1321" s="46" t="s">
        <v>7983</v>
      </c>
    </row>
    <row r="1322" spans="1:12">
      <c r="A1322" s="45">
        <v>1236</v>
      </c>
      <c r="B1322" s="46">
        <v>0.99780000000000002</v>
      </c>
      <c r="C1322" s="46">
        <v>0.99470000000000003</v>
      </c>
      <c r="D1322" s="46">
        <v>5.7</v>
      </c>
      <c r="E1322" s="47" t="str">
        <f>HYPERLINK("http://srs.ebi.ac.uk/srs7bin/cgi-bin/wgetz?-id+m_RJ1KrMXG+-e+%5Bipi-AllText:IPI00479904*%5D","IPI00479904")</f>
        <v>IPI00479904</v>
      </c>
      <c r="F1322" s="47" t="str">
        <f>HYPERLINK("http://apropos.mcw.edu/ipi/IPI00479904","annotation link")</f>
        <v>annotation link</v>
      </c>
      <c r="G1322" s="48" t="s">
        <v>7984</v>
      </c>
      <c r="H1322" s="46" t="s">
        <v>7985</v>
      </c>
      <c r="I1322" s="46" t="s">
        <v>7986</v>
      </c>
      <c r="J1322" s="46" t="s">
        <v>7987</v>
      </c>
      <c r="K1322" s="46" t="s">
        <v>7988</v>
      </c>
      <c r="L1322" s="46" t="s">
        <v>1256</v>
      </c>
    </row>
    <row r="1323" spans="1:12">
      <c r="A1323" s="45">
        <v>1237</v>
      </c>
      <c r="B1323" s="46">
        <v>0.99770000000000003</v>
      </c>
      <c r="C1323" s="46">
        <v>0.99460000000000004</v>
      </c>
      <c r="D1323" s="46">
        <v>3.5</v>
      </c>
      <c r="E1323" s="47" t="str">
        <f>HYPERLINK("http://srs.ebi.ac.uk/srs7bin/cgi-bin/wgetz?-id+m_RJ1KrMXG+-e+%5Bipi-AllText:IPI00103869*%5D","IPI00103869")</f>
        <v>IPI00103869</v>
      </c>
      <c r="F1323" s="47" t="str">
        <f>HYPERLINK("http://apropos.mcw.edu/ipi/IPI00103869","annotation link")</f>
        <v>annotation link</v>
      </c>
      <c r="G1323" s="48" t="s">
        <v>7989</v>
      </c>
      <c r="H1323" s="46" t="s">
        <v>7990</v>
      </c>
      <c r="I1323" s="46" t="s">
        <v>7991</v>
      </c>
      <c r="J1323" s="46" t="s">
        <v>7992</v>
      </c>
      <c r="K1323" s="46" t="s">
        <v>7993</v>
      </c>
      <c r="L1323" s="46" t="s">
        <v>7994</v>
      </c>
    </row>
    <row r="1324" spans="1:12">
      <c r="A1324" s="45">
        <v>1238</v>
      </c>
      <c r="B1324" s="46">
        <v>0.99770000000000003</v>
      </c>
      <c r="C1324" s="46">
        <v>0.99770000000000003</v>
      </c>
      <c r="D1324" s="46">
        <v>5.5</v>
      </c>
      <c r="E1324" s="47" t="str">
        <f>HYPERLINK("http://srs.ebi.ac.uk/srs7bin/cgi-bin/wgetz?-id+m_RJ1KrMXG+-e+%5Bipi-AllText:IPI00398673*%5D","IPI00398673")</f>
        <v>IPI00398673</v>
      </c>
      <c r="F1324" s="47" t="str">
        <f>HYPERLINK("http://apropos.mcw.edu/ipi/IPI00398673","annotation link")</f>
        <v>annotation link</v>
      </c>
      <c r="G1324" s="48" t="s">
        <v>7995</v>
      </c>
      <c r="H1324" s="46" t="s">
        <v>7996</v>
      </c>
      <c r="I1324" s="46" t="s">
        <v>7997</v>
      </c>
      <c r="J1324" s="46" t="s">
        <v>7998</v>
      </c>
      <c r="K1324" s="46" t="s">
        <v>7999</v>
      </c>
      <c r="L1324" s="46" t="s">
        <v>8000</v>
      </c>
    </row>
    <row r="1325" spans="1:12">
      <c r="A1325" s="45">
        <v>1239</v>
      </c>
      <c r="B1325" s="46">
        <v>0.99770000000000003</v>
      </c>
      <c r="C1325" s="46">
        <v>0.99770000000000003</v>
      </c>
      <c r="D1325" s="46">
        <v>6.6</v>
      </c>
      <c r="E1325" s="47" t="str">
        <f>HYPERLINK("http://srs.ebi.ac.uk/srs7bin/cgi-bin/wgetz?-id+m_RJ1KrMXG+-e+%5Bipi-AllText:IPI00303343*%5D","IPI00303343")</f>
        <v>IPI00303343</v>
      </c>
      <c r="F1325" s="47" t="str">
        <f>HYPERLINK("http://apropos.mcw.edu/ipi/IPI00303343","annotation link")</f>
        <v>annotation link</v>
      </c>
      <c r="G1325" s="48" t="s">
        <v>8001</v>
      </c>
      <c r="H1325" s="46" t="s">
        <v>8002</v>
      </c>
      <c r="I1325" s="46" t="s">
        <v>8003</v>
      </c>
      <c r="J1325" s="46" t="s">
        <v>8004</v>
      </c>
      <c r="K1325" s="46" t="s">
        <v>8005</v>
      </c>
      <c r="L1325" s="46" t="s">
        <v>8006</v>
      </c>
    </row>
    <row r="1326" spans="1:12">
      <c r="A1326" s="45">
        <v>1240</v>
      </c>
      <c r="B1326" s="46">
        <v>0.99770000000000003</v>
      </c>
      <c r="C1326" s="46">
        <v>0.99770000000000003</v>
      </c>
      <c r="D1326" s="46">
        <v>9</v>
      </c>
      <c r="E1326" s="47" t="str">
        <f>HYPERLINK("http://srs.ebi.ac.uk/srs7bin/cgi-bin/wgetz?-id+m_RJ1KrMXG+-e+%5Bipi-AllText:IPI00872602*%5D","IPI00872602")</f>
        <v>IPI00872602</v>
      </c>
      <c r="F1326" s="47" t="str">
        <f>HYPERLINK("http://apropos.mcw.edu/ipi/IPI00872602","annotation link")</f>
        <v>annotation link</v>
      </c>
      <c r="G1326" s="48" t="s">
        <v>8007</v>
      </c>
      <c r="H1326" s="46" t="s">
        <v>8008</v>
      </c>
      <c r="I1326" s="46" t="s">
        <v>8009</v>
      </c>
      <c r="J1326" s="46" t="s">
        <v>8010</v>
      </c>
      <c r="K1326" s="46" t="s">
        <v>8011</v>
      </c>
      <c r="L1326" s="46" t="s">
        <v>1256</v>
      </c>
    </row>
    <row r="1327" spans="1:12">
      <c r="A1327" s="45">
        <v>1241</v>
      </c>
      <c r="B1327" s="46">
        <v>0.99770000000000003</v>
      </c>
      <c r="C1327" s="46">
        <v>0.99770000000000003</v>
      </c>
      <c r="D1327" s="46">
        <v>6.9</v>
      </c>
      <c r="E1327" s="47" t="str">
        <f>HYPERLINK("http://srs.ebi.ac.uk/srs7bin/cgi-bin/wgetz?-id+m_RJ1KrMXG+-e+%5Bipi-AllText:IPI00657689*%5D","IPI00657689")</f>
        <v>IPI00657689</v>
      </c>
      <c r="F1327" s="47" t="str">
        <f>HYPERLINK("http://apropos.mcw.edu/ipi/IPI00657689","annotation link")</f>
        <v>annotation link</v>
      </c>
      <c r="G1327" s="48" t="s">
        <v>8012</v>
      </c>
      <c r="H1327" s="46" t="s">
        <v>8013</v>
      </c>
      <c r="I1327" s="46" t="s">
        <v>8014</v>
      </c>
      <c r="J1327" s="46" t="s">
        <v>8015</v>
      </c>
      <c r="K1327" s="46" t="s">
        <v>1256</v>
      </c>
      <c r="L1327" s="46" t="s">
        <v>1256</v>
      </c>
    </row>
    <row r="1328" spans="1:12">
      <c r="A1328" s="45">
        <v>1242</v>
      </c>
      <c r="B1328" s="46">
        <v>0.99770000000000003</v>
      </c>
      <c r="C1328" s="46">
        <v>0.99770000000000003</v>
      </c>
      <c r="D1328" s="46">
        <v>19.100000000000001</v>
      </c>
      <c r="E1328" s="47" t="str">
        <f>HYPERLINK("http://srs.ebi.ac.uk/srs7bin/cgi-bin/wgetz?-id+m_RJ1KrMXG+-e+%5Bipi-AllText:IPI00798306*%5D","IPI00798306")</f>
        <v>IPI00798306</v>
      </c>
      <c r="F1328" s="47" t="str">
        <f>HYPERLINK("http://apropos.mcw.edu/ipi/IPI00798306","annotation link")</f>
        <v>annotation link</v>
      </c>
      <c r="G1328" s="48" t="s">
        <v>8016</v>
      </c>
      <c r="H1328" s="46" t="s">
        <v>3540</v>
      </c>
      <c r="I1328" s="46" t="s">
        <v>8017</v>
      </c>
      <c r="J1328" s="46" t="s">
        <v>8018</v>
      </c>
      <c r="K1328" s="46" t="s">
        <v>1256</v>
      </c>
      <c r="L1328" s="46" t="s">
        <v>8019</v>
      </c>
    </row>
    <row r="1329" spans="1:12">
      <c r="A1329" s="45">
        <v>1243</v>
      </c>
      <c r="B1329" s="46">
        <v>0.99760000000000004</v>
      </c>
      <c r="C1329" s="46">
        <v>0.99760000000000004</v>
      </c>
      <c r="D1329" s="46">
        <v>5.4</v>
      </c>
      <c r="E1329" s="47" t="str">
        <f>HYPERLINK("http://srs.ebi.ac.uk/srs7bin/cgi-bin/wgetz?-id+m_RJ1KrMXG+-e+%5Bipi-AllText:IPI00235481*%5D","IPI00235481")</f>
        <v>IPI00235481</v>
      </c>
      <c r="F1329" s="47" t="str">
        <f>HYPERLINK("http://apropos.mcw.edu/ipi/IPI00235481","annotation link")</f>
        <v>annotation link</v>
      </c>
      <c r="G1329" s="48" t="s">
        <v>8020</v>
      </c>
      <c r="H1329" s="46" t="s">
        <v>8021</v>
      </c>
      <c r="I1329" s="46" t="s">
        <v>8022</v>
      </c>
      <c r="J1329" s="46" t="s">
        <v>1256</v>
      </c>
      <c r="K1329" s="46" t="s">
        <v>1256</v>
      </c>
      <c r="L1329" s="46" t="s">
        <v>1256</v>
      </c>
    </row>
    <row r="1330" spans="1:12">
      <c r="A1330" s="45">
        <v>1244</v>
      </c>
      <c r="B1330" s="46">
        <v>0.99760000000000004</v>
      </c>
      <c r="C1330" s="46">
        <v>0.99760000000000004</v>
      </c>
      <c r="D1330" s="46">
        <v>16.2</v>
      </c>
      <c r="E1330" s="47" t="str">
        <f>HYPERLINK("http://srs.ebi.ac.uk/srs7bin/cgi-bin/wgetz?-id+m_RJ1KrMXG+-e+%5Bipi-AllText:IPI00016666*%5D","IPI00016666")</f>
        <v>IPI00016666</v>
      </c>
      <c r="F1330" s="47" t="str">
        <f>HYPERLINK("http://apropos.mcw.edu/ipi/IPI00016666","annotation link")</f>
        <v>annotation link</v>
      </c>
      <c r="G1330" s="48" t="s">
        <v>8023</v>
      </c>
      <c r="H1330" s="46" t="s">
        <v>8024</v>
      </c>
      <c r="I1330" s="46" t="s">
        <v>8025</v>
      </c>
      <c r="J1330" s="46" t="s">
        <v>8026</v>
      </c>
      <c r="K1330" s="46" t="s">
        <v>1256</v>
      </c>
      <c r="L1330" s="46" t="s">
        <v>8027</v>
      </c>
    </row>
    <row r="1331" spans="1:12">
      <c r="A1331" s="45">
        <v>1245</v>
      </c>
      <c r="B1331" s="46">
        <v>0.99760000000000004</v>
      </c>
      <c r="C1331" s="46">
        <v>0.99760000000000004</v>
      </c>
      <c r="D1331" s="46">
        <v>10</v>
      </c>
      <c r="E1331" s="47" t="str">
        <f>HYPERLINK("http://srs.ebi.ac.uk/srs7bin/cgi-bin/wgetz?-id+m_RJ1KrMXG+-e+%5Bipi-AllText:IPI00015838*%5D","IPI00015838")</f>
        <v>IPI00015838</v>
      </c>
      <c r="F1331" s="47" t="str">
        <f>HYPERLINK("http://apropos.mcw.edu/ipi/IPI00015838","annotation link")</f>
        <v>annotation link</v>
      </c>
      <c r="G1331" s="48" t="s">
        <v>8028</v>
      </c>
      <c r="H1331" s="46" t="s">
        <v>8029</v>
      </c>
      <c r="I1331" s="46" t="s">
        <v>8030</v>
      </c>
      <c r="J1331" s="46" t="s">
        <v>8031</v>
      </c>
      <c r="K1331" s="46" t="s">
        <v>8032</v>
      </c>
      <c r="L1331" s="46" t="s">
        <v>8033</v>
      </c>
    </row>
    <row r="1332" spans="1:12">
      <c r="A1332" s="45">
        <v>1246</v>
      </c>
      <c r="B1332" s="46">
        <v>0.99760000000000004</v>
      </c>
      <c r="C1332" s="46">
        <v>0.99760000000000004</v>
      </c>
      <c r="D1332" s="46">
        <v>9.1</v>
      </c>
      <c r="E1332" s="47" t="str">
        <f>HYPERLINK("http://srs.ebi.ac.uk/srs7bin/cgi-bin/wgetz?-id+m_RJ1KrMXG+-e+%5Bipi-AllText:IPI00215657*%5D","IPI00215657")</f>
        <v>IPI00215657</v>
      </c>
      <c r="F1332" s="47" t="str">
        <f>HYPERLINK("http://apropos.mcw.edu/ipi/IPI00215657","annotation link")</f>
        <v>annotation link</v>
      </c>
      <c r="G1332" s="48" t="s">
        <v>8034</v>
      </c>
      <c r="H1332" s="46" t="s">
        <v>8035</v>
      </c>
      <c r="I1332" s="46" t="s">
        <v>8036</v>
      </c>
      <c r="J1332" s="46" t="s">
        <v>8037</v>
      </c>
      <c r="K1332" s="46" t="s">
        <v>8038</v>
      </c>
      <c r="L1332" s="46" t="s">
        <v>1256</v>
      </c>
    </row>
    <row r="1333" spans="1:12">
      <c r="A1333" s="45">
        <v>1247</v>
      </c>
      <c r="B1333" s="46">
        <v>0.99760000000000004</v>
      </c>
      <c r="C1333" s="46">
        <v>0.99760000000000004</v>
      </c>
      <c r="D1333" s="46">
        <v>13.2</v>
      </c>
      <c r="E1333" s="47" t="str">
        <f>HYPERLINK("http://srs.ebi.ac.uk/srs7bin/cgi-bin/wgetz?-id+m_RJ1KrMXG+-e+%5Bipi-AllText:IPI00164885*%5D","IPI00164885")</f>
        <v>IPI00164885</v>
      </c>
      <c r="F1333" s="47" t="str">
        <f>HYPERLINK("http://apropos.mcw.edu/ipi/IPI00164885","annotation link")</f>
        <v>annotation link</v>
      </c>
      <c r="G1333" s="48" t="s">
        <v>8039</v>
      </c>
      <c r="H1333" s="46" t="s">
        <v>8040</v>
      </c>
      <c r="I1333" s="46" t="s">
        <v>8041</v>
      </c>
      <c r="J1333" s="46" t="s">
        <v>8042</v>
      </c>
      <c r="K1333" s="46" t="s">
        <v>8043</v>
      </c>
      <c r="L1333" s="46" t="s">
        <v>1256</v>
      </c>
    </row>
    <row r="1334" spans="1:12">
      <c r="A1334" s="45">
        <v>1248</v>
      </c>
      <c r="B1334" s="46">
        <v>0.99760000000000004</v>
      </c>
      <c r="C1334" s="46">
        <v>0.99760000000000004</v>
      </c>
      <c r="D1334" s="46">
        <v>8.3000000000000007</v>
      </c>
      <c r="E1334" s="47" t="str">
        <f>HYPERLINK("http://srs.ebi.ac.uk/srs7bin/cgi-bin/wgetz?-id+m_RJ1KrMXG+-e+%5Bipi-AllText:IPI00024920*%5D","IPI00024920")</f>
        <v>IPI00024920</v>
      </c>
      <c r="F1334" s="47" t="str">
        <f>HYPERLINK("http://apropos.mcw.edu/ipi/IPI00024920","annotation link")</f>
        <v>annotation link</v>
      </c>
      <c r="G1334" s="48" t="s">
        <v>8044</v>
      </c>
      <c r="H1334" s="46" t="s">
        <v>8045</v>
      </c>
      <c r="I1334" s="46" t="s">
        <v>8046</v>
      </c>
      <c r="J1334" s="46" t="s">
        <v>8047</v>
      </c>
      <c r="K1334" s="46" t="s">
        <v>8048</v>
      </c>
      <c r="L1334" s="46" t="s">
        <v>8049</v>
      </c>
    </row>
    <row r="1335" spans="1:12">
      <c r="A1335" s="45">
        <v>1249</v>
      </c>
      <c r="B1335" s="46">
        <v>0.99760000000000004</v>
      </c>
      <c r="C1335" s="46">
        <v>0.99760000000000004</v>
      </c>
      <c r="D1335" s="46">
        <v>12.2</v>
      </c>
      <c r="E1335" s="47" t="str">
        <f>HYPERLINK("http://srs.ebi.ac.uk/srs7bin/cgi-bin/wgetz?-id+m_RJ1KrMXG+-e+%5Bipi-AllText:IPI00305423*%5D","IPI00305423")</f>
        <v>IPI00305423</v>
      </c>
      <c r="F1335" s="47" t="str">
        <f>HYPERLINK("http://apropos.mcw.edu/ipi/IPI00305423","annotation link")</f>
        <v>annotation link</v>
      </c>
      <c r="G1335" s="48" t="s">
        <v>8050</v>
      </c>
      <c r="H1335" s="46" t="s">
        <v>8051</v>
      </c>
      <c r="I1335" s="46" t="s">
        <v>8052</v>
      </c>
      <c r="J1335" s="46" t="s">
        <v>8053</v>
      </c>
      <c r="K1335" s="46" t="s">
        <v>8054</v>
      </c>
      <c r="L1335" s="46" t="s">
        <v>8055</v>
      </c>
    </row>
    <row r="1336" spans="1:12">
      <c r="A1336" s="45">
        <v>1250</v>
      </c>
      <c r="B1336" s="46">
        <v>0.99760000000000004</v>
      </c>
      <c r="C1336" s="46">
        <v>0.99760000000000004</v>
      </c>
      <c r="D1336" s="46">
        <v>14.5</v>
      </c>
      <c r="E1336" s="47" t="str">
        <f>HYPERLINK("http://srs.ebi.ac.uk/srs7bin/cgi-bin/wgetz?-id+m_RJ1KrMXG+-e+%5Bipi-AllText:IPI00215928*%5D","IPI00215928")</f>
        <v>IPI00215928</v>
      </c>
      <c r="F1336" s="47" t="str">
        <f>HYPERLINK("http://apropos.mcw.edu/ipi/IPI00215928","annotation link")</f>
        <v>annotation link</v>
      </c>
      <c r="G1336" s="48" t="s">
        <v>8056</v>
      </c>
      <c r="H1336" s="46" t="s">
        <v>8057</v>
      </c>
      <c r="I1336" s="46" t="s">
        <v>8058</v>
      </c>
      <c r="J1336" s="46" t="s">
        <v>8059</v>
      </c>
      <c r="K1336" s="46" t="s">
        <v>1256</v>
      </c>
      <c r="L1336" s="46" t="s">
        <v>8060</v>
      </c>
    </row>
    <row r="1337" spans="1:12">
      <c r="A1337" s="45">
        <v>1251</v>
      </c>
      <c r="B1337" s="46">
        <v>0.99760000000000004</v>
      </c>
      <c r="C1337" s="46">
        <v>0.99760000000000004</v>
      </c>
      <c r="D1337" s="46">
        <v>4.5999999999999996</v>
      </c>
      <c r="E1337" s="47" t="str">
        <f>HYPERLINK("http://srs.ebi.ac.uk/srs7bin/cgi-bin/wgetz?-id+m_RJ1KrMXG+-e+%5Bipi-AllText:IPI00219510*%5D","IPI00219510")</f>
        <v>IPI00219510</v>
      </c>
      <c r="F1337" s="47" t="str">
        <f>HYPERLINK("http://apropos.mcw.edu/ipi/IPI00219510","annotation link")</f>
        <v>annotation link</v>
      </c>
      <c r="G1337" s="48" t="s">
        <v>8061</v>
      </c>
      <c r="H1337" s="46" t="s">
        <v>8062</v>
      </c>
      <c r="I1337" s="46" t="s">
        <v>8063</v>
      </c>
      <c r="J1337" s="46" t="s">
        <v>8064</v>
      </c>
      <c r="K1337" s="46" t="s">
        <v>8065</v>
      </c>
      <c r="L1337" s="46" t="s">
        <v>1256</v>
      </c>
    </row>
    <row r="1338" spans="1:12">
      <c r="A1338" s="45">
        <v>1252</v>
      </c>
      <c r="B1338" s="46">
        <v>0.99760000000000004</v>
      </c>
      <c r="C1338" s="46">
        <v>0.99760000000000004</v>
      </c>
      <c r="D1338" s="46">
        <v>16.8</v>
      </c>
      <c r="E1338" s="47" t="str">
        <f>HYPERLINK("http://srs.ebi.ac.uk/srs7bin/cgi-bin/wgetz?-id+m_RJ1KrMXG+-e+%5Bipi-AllText:IPI00027487*%5D","IPI00027487")</f>
        <v>IPI00027487</v>
      </c>
      <c r="F1338" s="47" t="str">
        <f>HYPERLINK("http://apropos.mcw.edu/ipi/IPI00027487","annotation link")</f>
        <v>annotation link</v>
      </c>
      <c r="G1338" s="48" t="s">
        <v>8066</v>
      </c>
      <c r="H1338" s="46" t="s">
        <v>8067</v>
      </c>
      <c r="I1338" s="46" t="s">
        <v>8068</v>
      </c>
      <c r="J1338" s="46" t="s">
        <v>8069</v>
      </c>
      <c r="K1338" s="46" t="s">
        <v>1256</v>
      </c>
      <c r="L1338" s="46" t="s">
        <v>8070</v>
      </c>
    </row>
    <row r="1339" spans="1:12">
      <c r="A1339" s="45">
        <v>1253</v>
      </c>
      <c r="B1339" s="46">
        <v>0.99760000000000004</v>
      </c>
      <c r="C1339" s="46">
        <v>0.99760000000000004</v>
      </c>
      <c r="D1339" s="46">
        <v>4.5999999999999996</v>
      </c>
      <c r="E1339" s="47" t="str">
        <f>HYPERLINK("http://srs.ebi.ac.uk/srs7bin/cgi-bin/wgetz?-id+m_RJ1KrMXG+-e+%5Bipi-AllText:IPI00026833*%5D","IPI00026833")</f>
        <v>IPI00026833</v>
      </c>
      <c r="F1339" s="47" t="str">
        <f>HYPERLINK("http://apropos.mcw.edu/ipi/IPI00026833","annotation link")</f>
        <v>annotation link</v>
      </c>
      <c r="G1339" s="48" t="s">
        <v>8071</v>
      </c>
      <c r="H1339" s="46" t="s">
        <v>8072</v>
      </c>
      <c r="I1339" s="46" t="s">
        <v>8073</v>
      </c>
      <c r="J1339" s="46" t="s">
        <v>8074</v>
      </c>
      <c r="K1339" s="46" t="s">
        <v>8075</v>
      </c>
      <c r="L1339" s="46" t="s">
        <v>8076</v>
      </c>
    </row>
    <row r="1340" spans="1:12">
      <c r="A1340" s="45">
        <v>1254</v>
      </c>
      <c r="B1340" s="46">
        <v>0.99760000000000004</v>
      </c>
      <c r="C1340" s="46">
        <v>0.99760000000000004</v>
      </c>
      <c r="D1340" s="46">
        <v>2.2999999999999998</v>
      </c>
      <c r="E1340" s="47" t="str">
        <f>HYPERLINK("http://srs.ebi.ac.uk/srs7bin/cgi-bin/wgetz?-id+m_RJ1KrMXG+-e+%5Bipi-AllText:IPI00297241*%5D","IPI00297241")</f>
        <v>IPI00297241</v>
      </c>
      <c r="F1340" s="47" t="str">
        <f>HYPERLINK("http://apropos.mcw.edu/ipi/IPI00297241","annotation link")</f>
        <v>annotation link</v>
      </c>
      <c r="G1340" s="48" t="s">
        <v>8077</v>
      </c>
      <c r="H1340" s="46" t="s">
        <v>8078</v>
      </c>
      <c r="I1340" s="46" t="s">
        <v>8079</v>
      </c>
      <c r="J1340" s="46" t="s">
        <v>8080</v>
      </c>
      <c r="K1340" s="46" t="s">
        <v>1256</v>
      </c>
      <c r="L1340" s="46" t="s">
        <v>8081</v>
      </c>
    </row>
    <row r="1341" spans="1:12">
      <c r="A1341" s="45">
        <v>1255</v>
      </c>
      <c r="B1341" s="46">
        <v>0.99760000000000004</v>
      </c>
      <c r="C1341" s="46">
        <v>0.99760000000000004</v>
      </c>
      <c r="D1341" s="46">
        <v>12.1</v>
      </c>
      <c r="E1341" s="47" t="str">
        <f>HYPERLINK("http://srs.ebi.ac.uk/srs7bin/cgi-bin/wgetz?-id+m_RJ1KrMXG+-e+%5Bipi-AllText:IPI00103142*%5D","IPI00103142")</f>
        <v>IPI00103142</v>
      </c>
      <c r="F1341" s="47" t="str">
        <f>HYPERLINK("http://apropos.mcw.edu/ipi/IPI00103142","annotation link")</f>
        <v>annotation link</v>
      </c>
      <c r="G1341" s="48" t="s">
        <v>8082</v>
      </c>
      <c r="H1341" s="46" t="s">
        <v>8083</v>
      </c>
      <c r="I1341" s="46" t="s">
        <v>8084</v>
      </c>
      <c r="J1341" s="46" t="s">
        <v>8085</v>
      </c>
      <c r="K1341" s="46" t="s">
        <v>1256</v>
      </c>
      <c r="L1341" s="46" t="s">
        <v>8086</v>
      </c>
    </row>
    <row r="1342" spans="1:12">
      <c r="A1342" s="45">
        <v>1256</v>
      </c>
      <c r="B1342" s="46">
        <v>0.99760000000000004</v>
      </c>
      <c r="C1342" s="46">
        <v>0.99760000000000004</v>
      </c>
      <c r="D1342" s="46">
        <v>14.3</v>
      </c>
      <c r="E1342" s="47" t="str">
        <f>HYPERLINK("http://srs.ebi.ac.uk/srs7bin/cgi-bin/wgetz?-id+m_RJ1KrMXG+-e+%5Bipi-AllText:IPI00179463*%5D","IPI00179463")</f>
        <v>IPI00179463</v>
      </c>
      <c r="F1342" s="47" t="str">
        <f>HYPERLINK("http://apropos.mcw.edu/ipi/IPI00179463","annotation link")</f>
        <v>annotation link</v>
      </c>
      <c r="G1342" s="48" t="s">
        <v>8087</v>
      </c>
      <c r="H1342" s="46" t="s">
        <v>8088</v>
      </c>
      <c r="I1342" s="46" t="s">
        <v>8089</v>
      </c>
      <c r="J1342" s="46" t="s">
        <v>8090</v>
      </c>
      <c r="K1342" s="46" t="s">
        <v>1256</v>
      </c>
      <c r="L1342" s="46" t="s">
        <v>1256</v>
      </c>
    </row>
    <row r="1343" spans="1:12">
      <c r="A1343" s="45">
        <v>1257</v>
      </c>
      <c r="B1343" s="46">
        <v>0.99750000000000005</v>
      </c>
      <c r="C1343" s="46">
        <v>0.99750000000000005</v>
      </c>
      <c r="D1343" s="46">
        <v>3.6</v>
      </c>
      <c r="E1343" s="47" t="str">
        <f>HYPERLINK("http://srs.ebi.ac.uk/srs7bin/cgi-bin/wgetz?-id+m_RJ1KrMXG+-e+%5Bipi-AllText:IPI00514201*%5D","IPI00514201")</f>
        <v>IPI00514201</v>
      </c>
      <c r="F1343" s="47" t="str">
        <f>HYPERLINK("http://apropos.mcw.edu/ipi/IPI00514201","annotation link")</f>
        <v>annotation link</v>
      </c>
      <c r="G1343" s="48" t="s">
        <v>8091</v>
      </c>
      <c r="H1343" s="46" t="s">
        <v>8092</v>
      </c>
      <c r="I1343" s="46" t="s">
        <v>8093</v>
      </c>
      <c r="J1343" s="46" t="s">
        <v>8094</v>
      </c>
      <c r="K1343" s="46" t="s">
        <v>8095</v>
      </c>
      <c r="L1343" s="46" t="s">
        <v>8096</v>
      </c>
    </row>
    <row r="1344" spans="1:12">
      <c r="A1344" s="45">
        <v>1258</v>
      </c>
      <c r="B1344" s="46">
        <v>0.99750000000000005</v>
      </c>
      <c r="C1344" s="46">
        <v>0.99750000000000005</v>
      </c>
      <c r="D1344" s="46">
        <v>8.9</v>
      </c>
      <c r="E1344" s="47" t="str">
        <f>HYPERLINK("http://srs.ebi.ac.uk/srs7bin/cgi-bin/wgetz?-id+m_RJ1KrMXG+-e+%5Bipi-AllText:IPI00010080*%5D","IPI00010080")</f>
        <v>IPI00010080</v>
      </c>
      <c r="F1344" s="47" t="str">
        <f>HYPERLINK("http://apropos.mcw.edu/ipi/IPI00010080","annotation link")</f>
        <v>annotation link</v>
      </c>
      <c r="G1344" s="48" t="s">
        <v>8097</v>
      </c>
      <c r="H1344" s="46" t="s">
        <v>8098</v>
      </c>
      <c r="I1344" s="46" t="s">
        <v>8099</v>
      </c>
      <c r="J1344" s="46" t="s">
        <v>8100</v>
      </c>
      <c r="K1344" s="46" t="s">
        <v>1256</v>
      </c>
      <c r="L1344" s="46" t="s">
        <v>8101</v>
      </c>
    </row>
    <row r="1345" spans="1:12">
      <c r="A1345" s="45">
        <v>1259</v>
      </c>
      <c r="B1345" s="46">
        <v>0.99750000000000005</v>
      </c>
      <c r="C1345" s="46">
        <v>0.99750000000000005</v>
      </c>
      <c r="D1345" s="46">
        <v>13.6</v>
      </c>
      <c r="E1345" s="47" t="str">
        <f>HYPERLINK("http://srs.ebi.ac.uk/srs7bin/cgi-bin/wgetz?-id+m_RJ1KrMXG+-e+%5Bipi-AllText:IPI00305551*%5D","IPI00305551")</f>
        <v>IPI00305551</v>
      </c>
      <c r="F1345" s="47" t="str">
        <f>HYPERLINK("http://apropos.mcw.edu/ipi/IPI00305551","annotation link")</f>
        <v>annotation link</v>
      </c>
      <c r="G1345" s="48" t="s">
        <v>8102</v>
      </c>
      <c r="H1345" s="46" t="s">
        <v>8103</v>
      </c>
      <c r="I1345" s="46" t="s">
        <v>8104</v>
      </c>
      <c r="J1345" s="46" t="s">
        <v>8105</v>
      </c>
      <c r="K1345" s="46" t="s">
        <v>8106</v>
      </c>
      <c r="L1345" s="46" t="s">
        <v>8107</v>
      </c>
    </row>
    <row r="1346" spans="1:12">
      <c r="A1346" s="45">
        <v>1260</v>
      </c>
      <c r="B1346" s="46">
        <v>0.99750000000000005</v>
      </c>
      <c r="C1346" s="46">
        <v>0.99750000000000005</v>
      </c>
      <c r="D1346" s="46">
        <v>7.1</v>
      </c>
      <c r="E1346" s="47" t="str">
        <f>HYPERLINK("http://srs.ebi.ac.uk/srs7bin/cgi-bin/wgetz?-id+m_RJ1KrMXG+-e+%5Bipi-AllText:IPI00020530*%5D","IPI00020530")</f>
        <v>IPI00020530</v>
      </c>
      <c r="F1346" s="47" t="str">
        <f>HYPERLINK("http://apropos.mcw.edu/ipi/IPI00020530","annotation link")</f>
        <v>annotation link</v>
      </c>
      <c r="G1346" s="48" t="s">
        <v>8108</v>
      </c>
      <c r="H1346" s="46" t="s">
        <v>8109</v>
      </c>
      <c r="I1346" s="46" t="s">
        <v>8110</v>
      </c>
      <c r="J1346" s="46" t="s">
        <v>8111</v>
      </c>
      <c r="K1346" s="46" t="s">
        <v>1256</v>
      </c>
      <c r="L1346" s="46" t="s">
        <v>8112</v>
      </c>
    </row>
    <row r="1347" spans="1:12">
      <c r="A1347" s="45">
        <v>1261</v>
      </c>
      <c r="B1347" s="46">
        <v>0.99739999999999995</v>
      </c>
      <c r="C1347" s="46">
        <v>0.99739999999999995</v>
      </c>
      <c r="D1347" s="46">
        <v>8.1</v>
      </c>
      <c r="E1347" s="47" t="str">
        <f>HYPERLINK("http://srs.ebi.ac.uk/srs7bin/cgi-bin/wgetz?-id+m_RJ1KrMXG+-e+%5Bipi-AllText:IPI00642713*%5D","IPI00642713")</f>
        <v>IPI00642713</v>
      </c>
      <c r="F1347" s="47" t="str">
        <f>HYPERLINK("http://apropos.mcw.edu/ipi/IPI00642713","annotation link")</f>
        <v>annotation link</v>
      </c>
      <c r="G1347" s="48" t="s">
        <v>8113</v>
      </c>
      <c r="H1347" s="46" t="s">
        <v>8114</v>
      </c>
      <c r="I1347" s="46" t="s">
        <v>8115</v>
      </c>
      <c r="J1347" s="46" t="s">
        <v>8116</v>
      </c>
      <c r="K1347" s="46" t="s">
        <v>8117</v>
      </c>
      <c r="L1347" s="46" t="s">
        <v>1256</v>
      </c>
    </row>
    <row r="1348" spans="1:12">
      <c r="A1348" s="45">
        <v>1262</v>
      </c>
      <c r="B1348" s="46">
        <v>0.99739999999999995</v>
      </c>
      <c r="C1348" s="46">
        <v>0.99739999999999995</v>
      </c>
      <c r="D1348" s="46">
        <v>5.2</v>
      </c>
      <c r="E1348" s="47" t="str">
        <f>HYPERLINK("http://srs.ebi.ac.uk/srs7bin/cgi-bin/wgetz?-id+m_RJ1KrMXG+-e+%5Bipi-AllText:IPI00043863*%5D","IPI00043863")</f>
        <v>IPI00043863</v>
      </c>
      <c r="F1348" s="47" t="str">
        <f>HYPERLINK("http://apropos.mcw.edu/ipi/IPI00043863","annotation link")</f>
        <v>annotation link</v>
      </c>
      <c r="G1348" s="48" t="s">
        <v>3502</v>
      </c>
      <c r="H1348" s="46" t="s">
        <v>8118</v>
      </c>
      <c r="I1348" s="46" t="s">
        <v>8119</v>
      </c>
      <c r="J1348" s="46" t="s">
        <v>8120</v>
      </c>
      <c r="K1348" s="46" t="s">
        <v>1256</v>
      </c>
      <c r="L1348" s="46" t="s">
        <v>1256</v>
      </c>
    </row>
    <row r="1349" spans="1:12">
      <c r="A1349" s="45">
        <v>1263</v>
      </c>
      <c r="B1349" s="46">
        <v>0.99739999999999995</v>
      </c>
      <c r="C1349" s="46">
        <v>0.99739999999999995</v>
      </c>
      <c r="D1349" s="46">
        <v>8.6999999999999993</v>
      </c>
      <c r="E1349" s="47" t="str">
        <f>HYPERLINK("http://srs.ebi.ac.uk/srs7bin/cgi-bin/wgetz?-id+m_RJ1KrMXG+-e+%5Bipi-AllText:IPI00745230*%5D","IPI00745230")</f>
        <v>IPI00745230</v>
      </c>
      <c r="F1349" s="47" t="str">
        <f>HYPERLINK("http://apropos.mcw.edu/ipi/IPI00745230","annotation link")</f>
        <v>annotation link</v>
      </c>
      <c r="G1349" s="48" t="s">
        <v>8121</v>
      </c>
      <c r="H1349" s="46" t="s">
        <v>8122</v>
      </c>
      <c r="I1349" s="46" t="s">
        <v>8123</v>
      </c>
      <c r="J1349" s="46" t="s">
        <v>8124</v>
      </c>
      <c r="K1349" s="46" t="s">
        <v>8125</v>
      </c>
      <c r="L1349" s="46" t="s">
        <v>1256</v>
      </c>
    </row>
    <row r="1350" spans="1:12">
      <c r="A1350" s="45">
        <v>1264</v>
      </c>
      <c r="B1350" s="46">
        <v>0.99739999999999995</v>
      </c>
      <c r="C1350" s="46">
        <v>0.99739999999999995</v>
      </c>
      <c r="D1350" s="46">
        <v>4.2</v>
      </c>
      <c r="E1350" s="47" t="str">
        <f>HYPERLINK("http://srs.ebi.ac.uk/srs7bin/cgi-bin/wgetz?-id+m_RJ1KrMXG+-e+%5Bipi-AllText:IPI00334190*%5D","IPI00334190")</f>
        <v>IPI00334190</v>
      </c>
      <c r="F1350" s="47" t="str">
        <f>HYPERLINK("http://apropos.mcw.edu/ipi/IPI00334190","annotation link")</f>
        <v>annotation link</v>
      </c>
      <c r="G1350" s="48" t="s">
        <v>8126</v>
      </c>
      <c r="H1350" s="46" t="s">
        <v>8127</v>
      </c>
      <c r="I1350" s="46" t="s">
        <v>8128</v>
      </c>
      <c r="J1350" s="46" t="s">
        <v>8129</v>
      </c>
      <c r="K1350" s="46" t="s">
        <v>1256</v>
      </c>
      <c r="L1350" s="46" t="s">
        <v>8130</v>
      </c>
    </row>
    <row r="1351" spans="1:12">
      <c r="A1351" s="45">
        <v>1265</v>
      </c>
      <c r="B1351" s="46">
        <v>0.99729999999999996</v>
      </c>
      <c r="C1351" s="46">
        <v>0.99729999999999996</v>
      </c>
      <c r="D1351" s="46">
        <v>20</v>
      </c>
      <c r="E1351" s="47" t="str">
        <f>HYPERLINK("http://srs.ebi.ac.uk/srs7bin/cgi-bin/wgetz?-id+m_RJ1KrMXG+-e+%5Bipi-AllText:IPI00797967*%5D","IPI00797967")</f>
        <v>IPI00797967</v>
      </c>
      <c r="F1351" s="47" t="str">
        <f>HYPERLINK("http://apropos.mcw.edu/ipi/IPI00797967","annotation link")</f>
        <v>annotation link</v>
      </c>
      <c r="G1351" s="48" t="s">
        <v>8131</v>
      </c>
      <c r="H1351" s="46" t="s">
        <v>8132</v>
      </c>
      <c r="I1351" s="46" t="s">
        <v>8133</v>
      </c>
      <c r="J1351" s="46" t="s">
        <v>8134</v>
      </c>
      <c r="K1351" s="46" t="s">
        <v>8135</v>
      </c>
      <c r="L1351" s="46" t="s">
        <v>8136</v>
      </c>
    </row>
    <row r="1352" spans="1:12">
      <c r="A1352" s="45">
        <v>1266</v>
      </c>
      <c r="B1352" s="46">
        <v>0.99719999999999998</v>
      </c>
      <c r="C1352" s="46">
        <v>0.99719999999999998</v>
      </c>
      <c r="D1352" s="46">
        <v>2.6</v>
      </c>
      <c r="E1352" s="47" t="str">
        <f>HYPERLINK("http://srs.ebi.ac.uk/srs7bin/cgi-bin/wgetz?-id+m_RJ1KrMXG+-e+%5Bipi-AllText:IPI00007858*%5D","IPI00007858")</f>
        <v>IPI00007858</v>
      </c>
      <c r="F1352" s="47" t="str">
        <f>HYPERLINK("http://apropos.mcw.edu/ipi/IPI00007858","annotation link")</f>
        <v>annotation link</v>
      </c>
      <c r="G1352" s="48" t="s">
        <v>8137</v>
      </c>
      <c r="H1352" s="46" t="s">
        <v>8138</v>
      </c>
      <c r="I1352" s="46" t="s">
        <v>8139</v>
      </c>
      <c r="J1352" s="46" t="s">
        <v>8140</v>
      </c>
      <c r="K1352" s="46" t="s">
        <v>8141</v>
      </c>
      <c r="L1352" s="46" t="s">
        <v>8142</v>
      </c>
    </row>
    <row r="1353" spans="1:12">
      <c r="A1353" s="45">
        <v>1267</v>
      </c>
      <c r="B1353" s="46">
        <v>0.99719999999999998</v>
      </c>
      <c r="C1353" s="46">
        <v>0.99719999999999998</v>
      </c>
      <c r="D1353" s="46">
        <v>7.6</v>
      </c>
      <c r="E1353" s="47" t="str">
        <f>HYPERLINK("http://srs.ebi.ac.uk/srs7bin/cgi-bin/wgetz?-id+m_RJ1KrMXG+-e+%5Bipi-AllText:IPI00215936*%5D","IPI00215936")</f>
        <v>IPI00215936</v>
      </c>
      <c r="F1353" s="47" t="str">
        <f>HYPERLINK("http://apropos.mcw.edu/ipi/IPI00215936","annotation link")</f>
        <v>annotation link</v>
      </c>
      <c r="G1353" s="48" t="s">
        <v>8143</v>
      </c>
      <c r="H1353" s="46" t="s">
        <v>8144</v>
      </c>
      <c r="I1353" s="46" t="s">
        <v>8145</v>
      </c>
      <c r="J1353" s="46" t="s">
        <v>8146</v>
      </c>
      <c r="K1353" s="46" t="s">
        <v>8147</v>
      </c>
      <c r="L1353" s="46" t="s">
        <v>1256</v>
      </c>
    </row>
    <row r="1354" spans="1:12">
      <c r="A1354" s="45">
        <v>1268</v>
      </c>
      <c r="B1354" s="46">
        <v>0.99709999999999999</v>
      </c>
      <c r="C1354" s="46">
        <v>0.99709999999999999</v>
      </c>
      <c r="D1354" s="46">
        <v>9.8000000000000007</v>
      </c>
      <c r="E1354" s="47" t="str">
        <f>HYPERLINK("http://srs.ebi.ac.uk/srs7bin/cgi-bin/wgetz?-id+m_RJ1KrMXG+-e+%5Bipi-AllText:IPI00221069*%5D","IPI00221069")</f>
        <v>IPI00221069</v>
      </c>
      <c r="F1354" s="47" t="str">
        <f>HYPERLINK("http://apropos.mcw.edu/ipi/IPI00221069","annotation link")</f>
        <v>annotation link</v>
      </c>
      <c r="G1354" s="48" t="s">
        <v>8148</v>
      </c>
      <c r="H1354" s="46" t="s">
        <v>8149</v>
      </c>
      <c r="I1354" s="46" t="s">
        <v>8150</v>
      </c>
      <c r="J1354" s="46" t="s">
        <v>8151</v>
      </c>
      <c r="K1354" s="46" t="s">
        <v>1256</v>
      </c>
      <c r="L1354" s="46" t="s">
        <v>1256</v>
      </c>
    </row>
    <row r="1355" spans="1:12">
      <c r="A1355" s="45">
        <v>1269</v>
      </c>
      <c r="B1355" s="46">
        <v>0.99709999999999999</v>
      </c>
      <c r="C1355" s="46">
        <v>0.99709999999999999</v>
      </c>
      <c r="D1355" s="46">
        <v>2.4</v>
      </c>
      <c r="E1355" s="47" t="str">
        <f>HYPERLINK("http://srs.ebi.ac.uk/srs7bin/cgi-bin/wgetz?-id+m_RJ1KrMXG+-e+%5Bipi-AllText:IPI00873472*%5D","IPI00873472")</f>
        <v>IPI00873472</v>
      </c>
      <c r="F1355" s="47" t="str">
        <f>HYPERLINK("http://apropos.mcw.edu/ipi/IPI00873472","annotation link")</f>
        <v>annotation link</v>
      </c>
      <c r="G1355" s="48" t="s">
        <v>8152</v>
      </c>
      <c r="H1355" s="46" t="s">
        <v>8153</v>
      </c>
      <c r="I1355" s="46" t="s">
        <v>8154</v>
      </c>
      <c r="J1355" s="46" t="s">
        <v>8155</v>
      </c>
      <c r="K1355" s="46" t="s">
        <v>1256</v>
      </c>
      <c r="L1355" s="46" t="s">
        <v>1256</v>
      </c>
    </row>
    <row r="1356" spans="1:12">
      <c r="A1356" s="45">
        <v>1270</v>
      </c>
      <c r="B1356" s="46">
        <v>0.99709999999999999</v>
      </c>
      <c r="C1356" s="46">
        <v>0.99709999999999999</v>
      </c>
      <c r="D1356" s="46">
        <v>4.0999999999999996</v>
      </c>
      <c r="E1356" s="47" t="str">
        <f>HYPERLINK("http://srs.ebi.ac.uk/srs7bin/cgi-bin/wgetz?-id+m_RJ1KrMXG+-e+%5Bipi-AllText:IPI00645906*%5D","IPI00645906")</f>
        <v>IPI00645906</v>
      </c>
      <c r="F1356" s="47" t="str">
        <f>HYPERLINK("http://apropos.mcw.edu/ipi/IPI00645906","annotation link")</f>
        <v>annotation link</v>
      </c>
      <c r="G1356" s="48" t="s">
        <v>8156</v>
      </c>
      <c r="H1356" s="46" t="s">
        <v>8157</v>
      </c>
      <c r="I1356" s="46" t="s">
        <v>8158</v>
      </c>
      <c r="J1356" s="46" t="s">
        <v>8159</v>
      </c>
      <c r="K1356" s="46" t="s">
        <v>8160</v>
      </c>
      <c r="L1356" s="46" t="s">
        <v>1256</v>
      </c>
    </row>
    <row r="1357" spans="1:12">
      <c r="A1357" s="45">
        <v>1271</v>
      </c>
      <c r="B1357" s="46">
        <v>0.99709999999999999</v>
      </c>
      <c r="C1357" s="46">
        <v>0.99709999999999999</v>
      </c>
      <c r="D1357" s="46">
        <v>9.1999999999999993</v>
      </c>
      <c r="E1357" s="47" t="str">
        <f>HYPERLINK("http://srs.ebi.ac.uk/srs7bin/cgi-bin/wgetz?-id+m_RJ1KrMXG+-e+%5Bipi-AllText:IPI00298700*%5D","IPI00298700")</f>
        <v>IPI00298700</v>
      </c>
      <c r="F1357" s="47" t="str">
        <f>HYPERLINK("http://apropos.mcw.edu/ipi/IPI00298700","annotation link")</f>
        <v>annotation link</v>
      </c>
      <c r="G1357" s="48" t="s">
        <v>8161</v>
      </c>
      <c r="H1357" s="46" t="s">
        <v>8162</v>
      </c>
      <c r="I1357" s="46" t="s">
        <v>8163</v>
      </c>
      <c r="J1357" s="46" t="s">
        <v>8164</v>
      </c>
      <c r="K1357" s="46" t="s">
        <v>8165</v>
      </c>
      <c r="L1357" s="46" t="s">
        <v>1256</v>
      </c>
    </row>
    <row r="1358" spans="1:12">
      <c r="A1358" s="45">
        <v>1272</v>
      </c>
      <c r="B1358" s="46">
        <v>0.997</v>
      </c>
      <c r="C1358" s="46">
        <v>0.997</v>
      </c>
      <c r="D1358" s="46">
        <v>9.6999999999999993</v>
      </c>
      <c r="E1358" s="47" t="str">
        <f>HYPERLINK("http://srs.ebi.ac.uk/srs7bin/cgi-bin/wgetz?-id+m_RJ1KrMXG+-e+%5Bipi-AllText:IPI00004539*%5D","IPI00004539")</f>
        <v>IPI00004539</v>
      </c>
      <c r="F1358" s="47" t="str">
        <f>HYPERLINK("http://apropos.mcw.edu/ipi/IPI00004539","annotation link")</f>
        <v>annotation link</v>
      </c>
      <c r="G1358" s="48" t="s">
        <v>8166</v>
      </c>
      <c r="H1358" s="46" t="s">
        <v>8167</v>
      </c>
      <c r="I1358" s="46" t="s">
        <v>8168</v>
      </c>
      <c r="J1358" s="46" t="s">
        <v>8169</v>
      </c>
      <c r="K1358" s="46" t="s">
        <v>8170</v>
      </c>
      <c r="L1358" s="46" t="s">
        <v>1256</v>
      </c>
    </row>
    <row r="1359" spans="1:12">
      <c r="A1359" s="45">
        <v>1273</v>
      </c>
      <c r="B1359" s="46">
        <v>0.997</v>
      </c>
      <c r="C1359" s="46">
        <v>0.997</v>
      </c>
      <c r="D1359" s="46">
        <v>14.3</v>
      </c>
      <c r="E1359" s="47" t="str">
        <f>HYPERLINK("http://srs.ebi.ac.uk/srs7bin/cgi-bin/wgetz?-id+m_RJ1KrMXG+-e+%5Bipi-AllText:IPI00016179*%5D","IPI00016179")</f>
        <v>IPI00016179</v>
      </c>
      <c r="F1359" s="47" t="str">
        <f>HYPERLINK("http://apropos.mcw.edu/ipi/IPI00016179","annotation link")</f>
        <v>annotation link</v>
      </c>
      <c r="G1359" s="48" t="s">
        <v>8171</v>
      </c>
      <c r="H1359" s="46" t="s">
        <v>8172</v>
      </c>
      <c r="I1359" s="46" t="s">
        <v>8173</v>
      </c>
      <c r="J1359" s="46" t="s">
        <v>8174</v>
      </c>
      <c r="K1359" s="46" t="s">
        <v>1256</v>
      </c>
      <c r="L1359" s="46" t="s">
        <v>8175</v>
      </c>
    </row>
    <row r="1360" spans="1:12">
      <c r="A1360" s="45">
        <v>1274</v>
      </c>
      <c r="B1360" s="46">
        <v>0.997</v>
      </c>
      <c r="C1360" s="46">
        <v>0.997</v>
      </c>
      <c r="D1360" s="46">
        <v>6.7</v>
      </c>
      <c r="E1360" s="47" t="str">
        <f>HYPERLINK("http://srs.ebi.ac.uk/srs7bin/cgi-bin/wgetz?-id+m_RJ1KrMXG+-e+%5Bipi-AllText:IPI00220342*%5D","IPI00220342")</f>
        <v>IPI00220342</v>
      </c>
      <c r="F1360" s="47" t="str">
        <f>HYPERLINK("http://apropos.mcw.edu/ipi/IPI00220342","annotation link")</f>
        <v>annotation link</v>
      </c>
      <c r="G1360" s="48" t="s">
        <v>8176</v>
      </c>
      <c r="H1360" s="46" t="s">
        <v>8177</v>
      </c>
      <c r="I1360" s="46" t="s">
        <v>8178</v>
      </c>
      <c r="J1360" s="46" t="s">
        <v>8179</v>
      </c>
      <c r="K1360" s="46" t="s">
        <v>8180</v>
      </c>
      <c r="L1360" s="46" t="s">
        <v>8181</v>
      </c>
    </row>
    <row r="1361" spans="1:12">
      <c r="A1361" s="45">
        <v>1275</v>
      </c>
      <c r="B1361" s="46">
        <v>0.99690000000000001</v>
      </c>
      <c r="C1361" s="46">
        <v>0.99690000000000001</v>
      </c>
      <c r="D1361" s="46">
        <v>8</v>
      </c>
      <c r="E1361" s="47" t="str">
        <f>HYPERLINK("http://srs.ebi.ac.uk/srs7bin/cgi-bin/wgetz?-id+m_RJ1KrMXG+-e+%5Bipi-AllText:IPI00220901*%5D","IPI00220901")</f>
        <v>IPI00220901</v>
      </c>
      <c r="F1361" s="47" t="str">
        <f>HYPERLINK("http://apropos.mcw.edu/ipi/IPI00220901","annotation link")</f>
        <v>annotation link</v>
      </c>
      <c r="G1361" s="48" t="s">
        <v>8182</v>
      </c>
      <c r="H1361" s="46" t="s">
        <v>8183</v>
      </c>
      <c r="I1361" s="46" t="s">
        <v>8184</v>
      </c>
      <c r="J1361" s="46" t="s">
        <v>8185</v>
      </c>
      <c r="K1361" s="46" t="s">
        <v>8186</v>
      </c>
      <c r="L1361" s="46" t="s">
        <v>8187</v>
      </c>
    </row>
    <row r="1362" spans="1:12">
      <c r="A1362" s="45">
        <v>1276</v>
      </c>
      <c r="B1362" s="46">
        <v>0.99690000000000001</v>
      </c>
      <c r="C1362" s="46">
        <v>0.99690000000000001</v>
      </c>
      <c r="D1362" s="46">
        <v>7.8</v>
      </c>
      <c r="E1362" s="47" t="str">
        <f>HYPERLINK("http://srs.ebi.ac.uk/srs7bin/cgi-bin/wgetz?-id+m_RJ1KrMXG+-e+%5Bipi-AllText:IPI00005724*%5D","IPI00005724")</f>
        <v>IPI00005724</v>
      </c>
      <c r="F1362" s="47" t="str">
        <f>HYPERLINK("http://apropos.mcw.edu/ipi/IPI00005724","annotation link")</f>
        <v>annotation link</v>
      </c>
      <c r="G1362" s="48" t="s">
        <v>8188</v>
      </c>
      <c r="H1362" s="46" t="s">
        <v>8189</v>
      </c>
      <c r="I1362" s="46" t="s">
        <v>8190</v>
      </c>
      <c r="J1362" s="46" t="s">
        <v>8191</v>
      </c>
      <c r="K1362" s="46" t="s">
        <v>8192</v>
      </c>
      <c r="L1362" s="46" t="s">
        <v>8193</v>
      </c>
    </row>
    <row r="1363" spans="1:12">
      <c r="A1363" s="45">
        <v>1277</v>
      </c>
      <c r="B1363" s="46">
        <v>0.99690000000000001</v>
      </c>
      <c r="C1363" s="46">
        <v>0.99690000000000001</v>
      </c>
      <c r="D1363" s="46">
        <v>19.100000000000001</v>
      </c>
      <c r="E1363" s="47" t="str">
        <f>HYPERLINK("http://srs.ebi.ac.uk/srs7bin/cgi-bin/wgetz?-id+m_RJ1KrMXG+-e+%5Bipi-AllText:IPI00175098*%5D","IPI00175098")</f>
        <v>IPI00175098</v>
      </c>
      <c r="F1363" s="47" t="str">
        <f>HYPERLINK("http://apropos.mcw.edu/ipi/IPI00175098","annotation link")</f>
        <v>annotation link</v>
      </c>
      <c r="G1363" s="48" t="s">
        <v>8194</v>
      </c>
      <c r="H1363" s="46" t="s">
        <v>8195</v>
      </c>
      <c r="I1363" s="46" t="s">
        <v>8196</v>
      </c>
      <c r="J1363" s="46" t="s">
        <v>1256</v>
      </c>
      <c r="K1363" s="46" t="s">
        <v>1256</v>
      </c>
      <c r="L1363" s="46" t="s">
        <v>1256</v>
      </c>
    </row>
    <row r="1364" spans="1:12">
      <c r="A1364" s="45">
        <v>1278</v>
      </c>
      <c r="B1364" s="46">
        <v>0.99690000000000001</v>
      </c>
      <c r="C1364" s="46">
        <v>0.99690000000000001</v>
      </c>
      <c r="D1364" s="46">
        <v>11.9</v>
      </c>
      <c r="E1364" s="47" t="str">
        <f>HYPERLINK("http://srs.ebi.ac.uk/srs7bin/cgi-bin/wgetz?-id+m_RJ1KrMXG+-e+%5Bipi-AllText:IPI00395998*%5D","IPI00395998")</f>
        <v>IPI00395998</v>
      </c>
      <c r="F1364" s="47" t="str">
        <f>HYPERLINK("http://apropos.mcw.edu/ipi/IPI00395998","annotation link")</f>
        <v>annotation link</v>
      </c>
      <c r="G1364" s="48" t="s">
        <v>8197</v>
      </c>
      <c r="H1364" s="46" t="s">
        <v>8198</v>
      </c>
      <c r="I1364" s="46" t="s">
        <v>8199</v>
      </c>
      <c r="J1364" s="46" t="s">
        <v>8200</v>
      </c>
      <c r="K1364" s="46" t="s">
        <v>8201</v>
      </c>
      <c r="L1364" s="46" t="s">
        <v>8202</v>
      </c>
    </row>
    <row r="1365" spans="1:12">
      <c r="A1365" s="45">
        <v>1279</v>
      </c>
      <c r="B1365" s="46">
        <v>0.99690000000000001</v>
      </c>
      <c r="C1365" s="46">
        <v>0.99690000000000001</v>
      </c>
      <c r="D1365" s="46">
        <v>11</v>
      </c>
      <c r="E1365" s="47" t="str">
        <f>HYPERLINK("http://srs.ebi.ac.uk/srs7bin/cgi-bin/wgetz?-id+m_RJ1KrMXG+-e+%5Bipi-AllText:IPI00479721*%5D","IPI00479721")</f>
        <v>IPI00479721</v>
      </c>
      <c r="F1365" s="47" t="str">
        <f>HYPERLINK("http://apropos.mcw.edu/ipi/IPI00479721","annotation link")</f>
        <v>annotation link</v>
      </c>
      <c r="G1365" s="48" t="s">
        <v>8203</v>
      </c>
      <c r="H1365" s="46" t="s">
        <v>8204</v>
      </c>
      <c r="I1365" s="46" t="s">
        <v>8205</v>
      </c>
      <c r="J1365" s="46" t="s">
        <v>8206</v>
      </c>
      <c r="K1365" s="46" t="s">
        <v>1256</v>
      </c>
      <c r="L1365" s="46" t="s">
        <v>1256</v>
      </c>
    </row>
    <row r="1366" spans="1:12">
      <c r="A1366" s="45">
        <v>1280</v>
      </c>
      <c r="B1366" s="46">
        <v>0.99690000000000001</v>
      </c>
      <c r="C1366" s="46">
        <v>0.99690000000000001</v>
      </c>
      <c r="D1366" s="46">
        <v>5.9</v>
      </c>
      <c r="E1366" s="47" t="str">
        <f>HYPERLINK("http://srs.ebi.ac.uk/srs7bin/cgi-bin/wgetz?-id+m_RJ1KrMXG+-e+%5Bipi-AllText:IPI00103525*%5D","IPI00103525")</f>
        <v>IPI00103525</v>
      </c>
      <c r="F1366" s="47" t="str">
        <f>HYPERLINK("http://apropos.mcw.edu/ipi/IPI00103525","annotation link")</f>
        <v>annotation link</v>
      </c>
      <c r="G1366" s="48" t="s">
        <v>8207</v>
      </c>
      <c r="H1366" s="46" t="s">
        <v>8208</v>
      </c>
      <c r="I1366" s="46" t="s">
        <v>8209</v>
      </c>
      <c r="J1366" s="46" t="s">
        <v>8210</v>
      </c>
      <c r="K1366" s="46" t="s">
        <v>1256</v>
      </c>
      <c r="L1366" s="46" t="s">
        <v>1256</v>
      </c>
    </row>
    <row r="1367" spans="1:12">
      <c r="A1367" s="45">
        <v>1281</v>
      </c>
      <c r="B1367" s="46">
        <v>0.99680000000000002</v>
      </c>
      <c r="C1367" s="46">
        <v>0.99680000000000002</v>
      </c>
      <c r="D1367" s="46">
        <v>8.4</v>
      </c>
      <c r="E1367" s="47" t="str">
        <f>HYPERLINK("http://srs.ebi.ac.uk/srs7bin/cgi-bin/wgetz?-id+m_RJ1KrMXG+-e+%5Bipi-AllText:IPI00420025*%5D","IPI00420025")</f>
        <v>IPI00420025</v>
      </c>
      <c r="F1367" s="47" t="str">
        <f>HYPERLINK("http://apropos.mcw.edu/ipi/IPI00420025","annotation link")</f>
        <v>annotation link</v>
      </c>
      <c r="G1367" s="48" t="s">
        <v>8211</v>
      </c>
      <c r="H1367" s="46" t="s">
        <v>8212</v>
      </c>
      <c r="I1367" s="46" t="s">
        <v>8213</v>
      </c>
      <c r="J1367" s="46" t="s">
        <v>8214</v>
      </c>
      <c r="K1367" s="46" t="s">
        <v>8215</v>
      </c>
      <c r="L1367" s="46" t="s">
        <v>1256</v>
      </c>
    </row>
    <row r="1368" spans="1:12">
      <c r="A1368" s="45">
        <v>1282</v>
      </c>
      <c r="B1368" s="46">
        <v>0.99670000000000003</v>
      </c>
      <c r="C1368" s="46">
        <v>0.99550000000000005</v>
      </c>
      <c r="D1368" s="46">
        <v>4.8</v>
      </c>
      <c r="E1368" s="47" t="str">
        <f>HYPERLINK("http://srs.ebi.ac.uk/srs7bin/cgi-bin/wgetz?-id+m_RJ1KrMXG+-e+%5Bipi-AllText:IPI00789566*%5D","IPI00789566")</f>
        <v>IPI00789566</v>
      </c>
      <c r="F1368" s="47" t="str">
        <f>HYPERLINK("http://apropos.mcw.edu/ipi/IPI00789566","annotation link")</f>
        <v>annotation link</v>
      </c>
      <c r="G1368" s="48" t="s">
        <v>8216</v>
      </c>
      <c r="H1368" s="46" t="s">
        <v>8217</v>
      </c>
      <c r="I1368" s="46" t="s">
        <v>8218</v>
      </c>
      <c r="J1368" s="46" t="s">
        <v>8219</v>
      </c>
      <c r="K1368" s="46" t="s">
        <v>1256</v>
      </c>
      <c r="L1368" s="46" t="s">
        <v>1256</v>
      </c>
    </row>
    <row r="1369" spans="1:12">
      <c r="A1369" s="45">
        <v>1283</v>
      </c>
      <c r="B1369" s="46">
        <v>0.99670000000000003</v>
      </c>
      <c r="C1369" s="46">
        <v>0.99670000000000003</v>
      </c>
      <c r="D1369" s="46">
        <v>18.8</v>
      </c>
      <c r="E1369" s="47" t="str">
        <f>HYPERLINK("http://srs.ebi.ac.uk/srs7bin/cgi-bin/wgetz?-id+m_RJ1KrMXG+-e+%5Bipi-AllText:IPI00887528*%5D","IPI00887528")</f>
        <v>IPI00887528</v>
      </c>
      <c r="F1369" s="47" t="str">
        <f>HYPERLINK("http://apropos.mcw.edu/ipi/IPI00887528","annotation link")</f>
        <v>annotation link</v>
      </c>
      <c r="G1369" s="48" t="s">
        <v>8220</v>
      </c>
      <c r="H1369" s="46" t="s">
        <v>8221</v>
      </c>
      <c r="I1369" s="46" t="s">
        <v>8222</v>
      </c>
      <c r="J1369" s="46" t="s">
        <v>1256</v>
      </c>
      <c r="K1369" s="46" t="s">
        <v>1256</v>
      </c>
      <c r="L1369" s="46" t="s">
        <v>1256</v>
      </c>
    </row>
    <row r="1370" spans="1:12">
      <c r="A1370" s="45">
        <v>1284</v>
      </c>
      <c r="B1370" s="46">
        <v>0.99670000000000003</v>
      </c>
      <c r="C1370" s="46">
        <v>0.99670000000000003</v>
      </c>
      <c r="D1370" s="46">
        <v>16.8</v>
      </c>
      <c r="E1370" s="47" t="str">
        <f>HYPERLINK("http://srs.ebi.ac.uk/srs7bin/cgi-bin/wgetz?-id+m_RJ1KrMXG+-e+%5Bipi-AllText:IPI00871276*%5D","IPI00871276")</f>
        <v>IPI00871276</v>
      </c>
      <c r="F1370" s="47" t="str">
        <f>HYPERLINK("http://apropos.mcw.edu/ipi/IPI00871276","annotation link")</f>
        <v>annotation link</v>
      </c>
      <c r="G1370" s="48" t="s">
        <v>8223</v>
      </c>
      <c r="H1370" s="46" t="s">
        <v>8224</v>
      </c>
      <c r="I1370" s="46" t="s">
        <v>8225</v>
      </c>
      <c r="J1370" s="46" t="s">
        <v>8226</v>
      </c>
      <c r="K1370" s="46" t="s">
        <v>8227</v>
      </c>
      <c r="L1370" s="46" t="s">
        <v>8228</v>
      </c>
    </row>
    <row r="1371" spans="1:12">
      <c r="A1371" s="45">
        <v>1285</v>
      </c>
      <c r="B1371" s="46">
        <v>0.99670000000000003</v>
      </c>
      <c r="C1371" s="46">
        <v>0.99670000000000003</v>
      </c>
      <c r="D1371" s="46">
        <v>7.2</v>
      </c>
      <c r="E1371" s="47" t="str">
        <f>HYPERLINK("http://srs.ebi.ac.uk/srs7bin/cgi-bin/wgetz?-id+m_RJ1KrMXG+-e+%5Bipi-AllText:IPI00014240*%5D","IPI00014240")</f>
        <v>IPI00014240</v>
      </c>
      <c r="F1371" s="47" t="str">
        <f>HYPERLINK("http://apropos.mcw.edu/ipi/IPI00014240","annotation link")</f>
        <v>annotation link</v>
      </c>
      <c r="G1371" s="48" t="s">
        <v>8229</v>
      </c>
      <c r="H1371" s="46" t="s">
        <v>8230</v>
      </c>
      <c r="I1371" s="46" t="s">
        <v>8231</v>
      </c>
      <c r="J1371" s="46" t="s">
        <v>8232</v>
      </c>
      <c r="K1371" s="46" t="s">
        <v>8233</v>
      </c>
      <c r="L1371" s="46" t="s">
        <v>8234</v>
      </c>
    </row>
    <row r="1372" spans="1:12">
      <c r="A1372" s="45">
        <v>1286</v>
      </c>
      <c r="B1372" s="46">
        <v>0.99670000000000003</v>
      </c>
      <c r="C1372" s="46">
        <v>0.99550000000000005</v>
      </c>
      <c r="D1372" s="46">
        <v>6.1</v>
      </c>
      <c r="E1372" s="47" t="str">
        <f>HYPERLINK("http://srs.ebi.ac.uk/srs7bin/cgi-bin/wgetz?-id+m_RJ1KrMXG+-e+%5Bipi-AllText:IPI00647947*%5D","IPI00647947")</f>
        <v>IPI00647947</v>
      </c>
      <c r="F1372" s="47" t="str">
        <f>HYPERLINK("http://apropos.mcw.edu/ipi/IPI00647947","annotation link")</f>
        <v>annotation link</v>
      </c>
      <c r="G1372" s="48" t="s">
        <v>8235</v>
      </c>
      <c r="H1372" s="46" t="s">
        <v>8236</v>
      </c>
      <c r="I1372" s="46" t="s">
        <v>8237</v>
      </c>
      <c r="J1372" s="46" t="s">
        <v>8238</v>
      </c>
      <c r="K1372" s="46" t="s">
        <v>8239</v>
      </c>
      <c r="L1372" s="46" t="s">
        <v>1256</v>
      </c>
    </row>
    <row r="1373" spans="1:12">
      <c r="A1373" s="45">
        <v>1287</v>
      </c>
      <c r="B1373" s="46">
        <v>0.99670000000000003</v>
      </c>
      <c r="C1373" s="46">
        <v>0.99670000000000003</v>
      </c>
      <c r="D1373" s="46">
        <v>8.6</v>
      </c>
      <c r="E1373" s="47" t="str">
        <f>HYPERLINK("http://srs.ebi.ac.uk/srs7bin/cgi-bin/wgetz?-id+m_RJ1KrMXG+-e+%5Bipi-AllText:IPI00430803*%5D","IPI00430803")</f>
        <v>IPI00430803</v>
      </c>
      <c r="F1373" s="47" t="str">
        <f>HYPERLINK("http://apropos.mcw.edu/ipi/IPI00430803","annotation link")</f>
        <v>annotation link</v>
      </c>
      <c r="G1373" s="48" t="s">
        <v>8240</v>
      </c>
      <c r="H1373" s="46" t="s">
        <v>8241</v>
      </c>
      <c r="I1373" s="46" t="s">
        <v>8242</v>
      </c>
      <c r="J1373" s="46" t="s">
        <v>8243</v>
      </c>
      <c r="K1373" s="46" t="s">
        <v>1256</v>
      </c>
      <c r="L1373" s="46" t="s">
        <v>8244</v>
      </c>
    </row>
    <row r="1374" spans="1:12">
      <c r="A1374" s="45">
        <v>1288</v>
      </c>
      <c r="B1374" s="46">
        <v>0.99670000000000003</v>
      </c>
      <c r="C1374" s="46">
        <v>0.99670000000000003</v>
      </c>
      <c r="D1374" s="46">
        <v>23.4</v>
      </c>
      <c r="E1374" s="47" t="str">
        <f>HYPERLINK("http://srs.ebi.ac.uk/srs7bin/cgi-bin/wgetz?-id+m_RJ1KrMXG+-e+%5Bipi-AllText:IPI00166546*%5D","IPI00166546")</f>
        <v>IPI00166546</v>
      </c>
      <c r="F1374" s="47" t="str">
        <f>HYPERLINK("http://apropos.mcw.edu/ipi/IPI00166546","annotation link")</f>
        <v>annotation link</v>
      </c>
      <c r="G1374" s="48" t="s">
        <v>8245</v>
      </c>
      <c r="H1374" s="46" t="s">
        <v>8246</v>
      </c>
      <c r="I1374" s="46" t="s">
        <v>8247</v>
      </c>
      <c r="J1374" s="46" t="s">
        <v>8248</v>
      </c>
      <c r="K1374" s="46" t="s">
        <v>1256</v>
      </c>
      <c r="L1374" s="46" t="s">
        <v>1256</v>
      </c>
    </row>
    <row r="1375" spans="1:12">
      <c r="A1375" s="45">
        <v>1289</v>
      </c>
      <c r="B1375" s="46">
        <v>0.99660000000000004</v>
      </c>
      <c r="C1375" s="46">
        <v>0.99660000000000004</v>
      </c>
      <c r="D1375" s="46">
        <v>5.5</v>
      </c>
      <c r="E1375" s="47" t="str">
        <f>HYPERLINK("http://srs.ebi.ac.uk/srs7bin/cgi-bin/wgetz?-id+m_RJ1KrMXG+-e+%5Bipi-AllText:IPI00171692*%5D","IPI00171692")</f>
        <v>IPI00171692</v>
      </c>
      <c r="F1375" s="47" t="str">
        <f>HYPERLINK("http://apropos.mcw.edu/ipi/IPI00171692","annotation link")</f>
        <v>annotation link</v>
      </c>
      <c r="G1375" s="48" t="s">
        <v>8249</v>
      </c>
      <c r="H1375" s="46" t="s">
        <v>8250</v>
      </c>
      <c r="I1375" s="46" t="s">
        <v>8251</v>
      </c>
      <c r="J1375" s="46" t="s">
        <v>8252</v>
      </c>
      <c r="K1375" s="46" t="s">
        <v>1256</v>
      </c>
      <c r="L1375" s="46" t="s">
        <v>1256</v>
      </c>
    </row>
    <row r="1376" spans="1:12">
      <c r="A1376" s="45">
        <v>1290</v>
      </c>
      <c r="B1376" s="46">
        <v>0.99660000000000004</v>
      </c>
      <c r="C1376" s="46">
        <v>0.99829999999999997</v>
      </c>
      <c r="D1376" s="46">
        <v>6.6</v>
      </c>
      <c r="E1376" s="47" t="str">
        <f>HYPERLINK("http://srs.ebi.ac.uk/srs7bin/cgi-bin/wgetz?-id+m_RJ1KrMXG+-e+%5Bipi-AllText:IPI00869275*%5D","IPI00869275")</f>
        <v>IPI00869275</v>
      </c>
      <c r="F1376" s="47" t="str">
        <f>HYPERLINK("http://apropos.mcw.edu/ipi/IPI00869275","annotation link")</f>
        <v>annotation link</v>
      </c>
      <c r="G1376" s="48" t="s">
        <v>8253</v>
      </c>
      <c r="H1376" s="46" t="s">
        <v>8254</v>
      </c>
      <c r="I1376" s="46" t="s">
        <v>8255</v>
      </c>
      <c r="J1376" s="46" t="s">
        <v>1256</v>
      </c>
      <c r="K1376" s="46" t="s">
        <v>1256</v>
      </c>
      <c r="L1376" s="46" t="s">
        <v>1256</v>
      </c>
    </row>
    <row r="1377" spans="1:12">
      <c r="A1377" s="45">
        <v>1291</v>
      </c>
      <c r="B1377" s="46">
        <v>0.99660000000000004</v>
      </c>
      <c r="C1377" s="46">
        <v>0.99660000000000004</v>
      </c>
      <c r="D1377" s="46">
        <v>4.7</v>
      </c>
      <c r="E1377" s="47" t="str">
        <f>HYPERLINK("http://srs.ebi.ac.uk/srs7bin/cgi-bin/wgetz?-id+m_RJ1KrMXG+-e+%5Bipi-AllText:IPI00829808*%5D","IPI00829808")</f>
        <v>IPI00829808</v>
      </c>
      <c r="F1377" s="47" t="str">
        <f>HYPERLINK("http://apropos.mcw.edu/ipi/IPI00829808","annotation link")</f>
        <v>annotation link</v>
      </c>
      <c r="G1377" s="48" t="s">
        <v>8256</v>
      </c>
      <c r="H1377" s="46" t="s">
        <v>8257</v>
      </c>
      <c r="I1377" s="46" t="s">
        <v>8258</v>
      </c>
      <c r="J1377" s="46" t="s">
        <v>8259</v>
      </c>
      <c r="K1377" s="46" t="s">
        <v>8260</v>
      </c>
      <c r="L1377" s="46" t="s">
        <v>8261</v>
      </c>
    </row>
    <row r="1378" spans="1:12">
      <c r="A1378" s="45">
        <v>1292</v>
      </c>
      <c r="B1378" s="46">
        <v>0.99650000000000005</v>
      </c>
      <c r="C1378" s="46">
        <v>0.99650000000000005</v>
      </c>
      <c r="D1378" s="46">
        <v>29.5</v>
      </c>
      <c r="E1378" s="47" t="str">
        <f>HYPERLINK("http://srs.ebi.ac.uk/srs7bin/cgi-bin/wgetz?-id+m_RJ1KrMXG+-e+%5Bipi-AllText:IPI00023958*%5D","IPI00023958")</f>
        <v>IPI00023958</v>
      </c>
      <c r="F1378" s="47" t="str">
        <f>HYPERLINK("http://apropos.mcw.edu/ipi/IPI00023958","annotation link")</f>
        <v>annotation link</v>
      </c>
      <c r="G1378" s="48" t="s">
        <v>8262</v>
      </c>
      <c r="H1378" s="46" t="s">
        <v>8263</v>
      </c>
      <c r="I1378" s="46" t="s">
        <v>8264</v>
      </c>
      <c r="J1378" s="46" t="s">
        <v>8265</v>
      </c>
      <c r="K1378" s="46" t="s">
        <v>8266</v>
      </c>
      <c r="L1378" s="46" t="s">
        <v>8267</v>
      </c>
    </row>
    <row r="1379" spans="1:12">
      <c r="A1379" s="45">
        <v>1293</v>
      </c>
      <c r="B1379" s="46">
        <v>0.99650000000000005</v>
      </c>
      <c r="C1379" s="46">
        <v>0.99650000000000005</v>
      </c>
      <c r="D1379" s="46">
        <v>1.9</v>
      </c>
      <c r="E1379" s="47" t="str">
        <f>HYPERLINK("http://srs.ebi.ac.uk/srs7bin/cgi-bin/wgetz?-id+m_RJ1KrMXG+-e+%5Bipi-AllText:IPI00219187*%5D","IPI00219187")</f>
        <v>IPI00219187</v>
      </c>
      <c r="F1379" s="47" t="str">
        <f>HYPERLINK("http://apropos.mcw.edu/ipi/IPI00219187","annotation link")</f>
        <v>annotation link</v>
      </c>
      <c r="G1379" s="48" t="s">
        <v>8268</v>
      </c>
      <c r="H1379" s="46" t="s">
        <v>8269</v>
      </c>
      <c r="I1379" s="46" t="s">
        <v>8270</v>
      </c>
      <c r="J1379" s="46" t="s">
        <v>8271</v>
      </c>
      <c r="K1379" s="46" t="s">
        <v>8272</v>
      </c>
      <c r="L1379" s="46" t="s">
        <v>1256</v>
      </c>
    </row>
    <row r="1380" spans="1:12">
      <c r="A1380" s="45">
        <v>1294</v>
      </c>
      <c r="B1380" s="46">
        <v>0.99650000000000005</v>
      </c>
      <c r="C1380" s="46">
        <v>0.99650000000000005</v>
      </c>
      <c r="D1380" s="46">
        <v>4.5999999999999996</v>
      </c>
      <c r="E1380" s="47" t="str">
        <f>HYPERLINK("http://srs.ebi.ac.uk/srs7bin/cgi-bin/wgetz?-id+m_RJ1KrMXG+-e+%5Bipi-AllText:IPI00301294*%5D","IPI00301294")</f>
        <v>IPI00301294</v>
      </c>
      <c r="F1380" s="47" t="str">
        <f>HYPERLINK("http://apropos.mcw.edu/ipi/IPI00301294","annotation link")</f>
        <v>annotation link</v>
      </c>
      <c r="G1380" s="48" t="s">
        <v>8273</v>
      </c>
      <c r="H1380" s="46" t="s">
        <v>8274</v>
      </c>
      <c r="I1380" s="46" t="s">
        <v>8275</v>
      </c>
      <c r="J1380" s="46" t="s">
        <v>8276</v>
      </c>
      <c r="K1380" s="46" t="s">
        <v>1256</v>
      </c>
      <c r="L1380" s="46" t="s">
        <v>8277</v>
      </c>
    </row>
    <row r="1381" spans="1:12">
      <c r="A1381" s="45">
        <v>1295</v>
      </c>
      <c r="B1381" s="46">
        <v>0.99639999999999995</v>
      </c>
      <c r="C1381" s="46">
        <v>0.99639999999999995</v>
      </c>
      <c r="D1381" s="46">
        <v>8.3000000000000007</v>
      </c>
      <c r="E1381" s="47" t="str">
        <f>HYPERLINK("http://srs.ebi.ac.uk/srs7bin/cgi-bin/wgetz?-id+m_RJ1KrMXG+-e+%5Bipi-AllText:IPI00013947*%5D","IPI00013947")</f>
        <v>IPI00013947</v>
      </c>
      <c r="F1381" s="47" t="str">
        <f>HYPERLINK("http://apropos.mcw.edu/ipi/IPI00013947","annotation link")</f>
        <v>annotation link</v>
      </c>
      <c r="G1381" s="48" t="s">
        <v>8278</v>
      </c>
      <c r="H1381" s="46" t="s">
        <v>8279</v>
      </c>
      <c r="I1381" s="46" t="s">
        <v>8280</v>
      </c>
      <c r="J1381" s="46" t="s">
        <v>8281</v>
      </c>
      <c r="K1381" s="46" t="s">
        <v>8282</v>
      </c>
      <c r="L1381" s="46" t="s">
        <v>8283</v>
      </c>
    </row>
    <row r="1382" spans="1:12">
      <c r="A1382" s="45">
        <v>1296</v>
      </c>
      <c r="B1382" s="46">
        <v>0.99639999999999995</v>
      </c>
      <c r="C1382" s="46">
        <v>0.99639999999999995</v>
      </c>
      <c r="D1382" s="46">
        <v>8.8000000000000007</v>
      </c>
      <c r="E1382" s="47" t="str">
        <f>HYPERLINK("http://srs.ebi.ac.uk/srs7bin/cgi-bin/wgetz?-id+m_RJ1KrMXG+-e+%5Bipi-AllText:IPI00007814*%5D","IPI00007814")</f>
        <v>IPI00007814</v>
      </c>
      <c r="F1382" s="47" t="str">
        <f>HYPERLINK("http://apropos.mcw.edu/ipi/IPI00007814","annotation link")</f>
        <v>annotation link</v>
      </c>
      <c r="G1382" s="48" t="s">
        <v>8284</v>
      </c>
      <c r="H1382" s="46" t="s">
        <v>8285</v>
      </c>
      <c r="I1382" s="46" t="s">
        <v>8286</v>
      </c>
      <c r="J1382" s="46" t="s">
        <v>8287</v>
      </c>
      <c r="K1382" s="46" t="s">
        <v>8288</v>
      </c>
      <c r="L1382" s="46" t="s">
        <v>8289</v>
      </c>
    </row>
    <row r="1383" spans="1:12">
      <c r="A1383" s="45">
        <v>1297</v>
      </c>
      <c r="B1383" s="46">
        <v>0.99639999999999995</v>
      </c>
      <c r="C1383" s="46">
        <v>0.99639999999999995</v>
      </c>
      <c r="D1383" s="46">
        <v>6.2</v>
      </c>
      <c r="E1383" s="47" t="str">
        <f>HYPERLINK("http://srs.ebi.ac.uk/srs7bin/cgi-bin/wgetz?-id+m_RJ1KrMXG+-e+%5Bipi-AllText:IPI00030876*%5D","IPI00030876")</f>
        <v>IPI00030876</v>
      </c>
      <c r="F1383" s="47" t="str">
        <f>HYPERLINK("http://apropos.mcw.edu/ipi/IPI00030876","annotation link")</f>
        <v>annotation link</v>
      </c>
      <c r="G1383" s="48" t="s">
        <v>8290</v>
      </c>
      <c r="H1383" s="46" t="s">
        <v>8291</v>
      </c>
      <c r="I1383" s="46" t="s">
        <v>8292</v>
      </c>
      <c r="J1383" s="46" t="s">
        <v>8293</v>
      </c>
      <c r="K1383" s="46" t="s">
        <v>8294</v>
      </c>
      <c r="L1383" s="46" t="s">
        <v>8295</v>
      </c>
    </row>
    <row r="1384" spans="1:12">
      <c r="A1384" s="45">
        <v>1298</v>
      </c>
      <c r="B1384" s="46">
        <v>0.99629999999999996</v>
      </c>
      <c r="C1384" s="46">
        <v>0.99490000000000001</v>
      </c>
      <c r="D1384" s="46">
        <v>3.1</v>
      </c>
      <c r="E1384" s="47" t="str">
        <f>HYPERLINK("http://srs.ebi.ac.uk/srs7bin/cgi-bin/wgetz?-id+m_RJ1KrMXG+-e+%5Bipi-AllText:IPI00642092*%5D","IPI00642092")</f>
        <v>IPI00642092</v>
      </c>
      <c r="F1384" s="47" t="str">
        <f>HYPERLINK("http://apropos.mcw.edu/ipi/IPI00642092","annotation link")</f>
        <v>annotation link</v>
      </c>
      <c r="G1384" s="48" t="s">
        <v>8296</v>
      </c>
      <c r="H1384" s="46" t="s">
        <v>8297</v>
      </c>
      <c r="I1384" s="46" t="s">
        <v>8298</v>
      </c>
      <c r="J1384" s="46" t="s">
        <v>8299</v>
      </c>
      <c r="K1384" s="46" t="s">
        <v>1256</v>
      </c>
      <c r="L1384" s="46" t="s">
        <v>1256</v>
      </c>
    </row>
    <row r="1385" spans="1:12">
      <c r="A1385" s="45">
        <v>1299</v>
      </c>
      <c r="B1385" s="46">
        <v>0.99629999999999996</v>
      </c>
      <c r="C1385" s="46">
        <v>0.99629999999999996</v>
      </c>
      <c r="D1385" s="46">
        <v>11.3</v>
      </c>
      <c r="E1385" s="47" t="str">
        <f>HYPERLINK("http://srs.ebi.ac.uk/srs7bin/cgi-bin/wgetz?-id+m_RJ1KrMXG+-e+%5Bipi-AllText:IPI00014624*%5D","IPI00014624")</f>
        <v>IPI00014624</v>
      </c>
      <c r="F1385" s="47" t="str">
        <f>HYPERLINK("http://apropos.mcw.edu/ipi/IPI00014624","annotation link")</f>
        <v>annotation link</v>
      </c>
      <c r="G1385" s="48" t="s">
        <v>8300</v>
      </c>
      <c r="H1385" s="46" t="s">
        <v>8301</v>
      </c>
      <c r="I1385" s="46" t="s">
        <v>8302</v>
      </c>
      <c r="J1385" s="46" t="s">
        <v>8303</v>
      </c>
      <c r="K1385" s="46" t="s">
        <v>8304</v>
      </c>
      <c r="L1385" s="46" t="s">
        <v>8305</v>
      </c>
    </row>
    <row r="1386" spans="1:12">
      <c r="A1386" s="45">
        <v>1300</v>
      </c>
      <c r="B1386" s="46">
        <v>0.99619999999999997</v>
      </c>
      <c r="C1386" s="46">
        <v>0.99619999999999997</v>
      </c>
      <c r="D1386" s="46">
        <v>13.5</v>
      </c>
      <c r="E1386" s="47" t="str">
        <f>HYPERLINK("http://srs.ebi.ac.uk/srs7bin/cgi-bin/wgetz?-id+m_RJ1KrMXG+-e+%5Bipi-AllText:IPI00853051*%5D","IPI00853051")</f>
        <v>IPI00853051</v>
      </c>
      <c r="F1386" s="47" t="str">
        <f>HYPERLINK("http://apropos.mcw.edu/ipi/IPI00853051","annotation link")</f>
        <v>annotation link</v>
      </c>
      <c r="G1386" s="48" t="s">
        <v>8306</v>
      </c>
      <c r="H1386" s="46" t="s">
        <v>5198</v>
      </c>
      <c r="I1386" s="46" t="s">
        <v>8307</v>
      </c>
      <c r="J1386" s="46" t="s">
        <v>8308</v>
      </c>
      <c r="K1386" s="46" t="s">
        <v>8309</v>
      </c>
      <c r="L1386" s="46" t="s">
        <v>8310</v>
      </c>
    </row>
    <row r="1387" spans="1:12">
      <c r="A1387" s="45">
        <v>1301</v>
      </c>
      <c r="B1387" s="46">
        <v>0.99619999999999997</v>
      </c>
      <c r="C1387" s="46">
        <v>0.99209999999999998</v>
      </c>
      <c r="D1387" s="46">
        <v>4.5999999999999996</v>
      </c>
      <c r="E1387" s="47" t="str">
        <f>HYPERLINK("http://srs.ebi.ac.uk/srs7bin/cgi-bin/wgetz?-id+m_RJ1KrMXG+-e+%5Bipi-AllText:IPI00006464*%5D","IPI00006464")</f>
        <v>IPI00006464</v>
      </c>
      <c r="F1387" s="47" t="str">
        <f>HYPERLINK("http://apropos.mcw.edu/ipi/IPI00006464","annotation link")</f>
        <v>annotation link</v>
      </c>
      <c r="G1387" s="48" t="s">
        <v>8311</v>
      </c>
      <c r="H1387" s="46" t="s">
        <v>8312</v>
      </c>
      <c r="I1387" s="46" t="s">
        <v>8313</v>
      </c>
      <c r="J1387" s="46" t="s">
        <v>8314</v>
      </c>
      <c r="K1387" s="46" t="s">
        <v>8315</v>
      </c>
      <c r="L1387" s="46" t="s">
        <v>1256</v>
      </c>
    </row>
    <row r="1388" spans="1:12">
      <c r="A1388" s="45">
        <v>1302</v>
      </c>
      <c r="B1388" s="46">
        <v>0.99619999999999997</v>
      </c>
      <c r="C1388" s="46">
        <v>0.99619999999999997</v>
      </c>
      <c r="D1388" s="46">
        <v>17.600000000000001</v>
      </c>
      <c r="E1388" s="47" t="str">
        <f>HYPERLINK("http://srs.ebi.ac.uk/srs7bin/cgi-bin/wgetz?-id+m_RJ1KrMXG+-e+%5Bipi-AllText:IPI00411329*%5D","IPI00411329")</f>
        <v>IPI00411329</v>
      </c>
      <c r="F1388" s="47" t="str">
        <f>HYPERLINK("http://apropos.mcw.edu/ipi/IPI00411329","annotation link")</f>
        <v>annotation link</v>
      </c>
      <c r="G1388" s="48" t="s">
        <v>1994</v>
      </c>
      <c r="H1388" s="46" t="s">
        <v>8316</v>
      </c>
      <c r="I1388" s="46" t="s">
        <v>8317</v>
      </c>
      <c r="J1388" s="46" t="s">
        <v>8318</v>
      </c>
      <c r="K1388" s="46" t="s">
        <v>8319</v>
      </c>
      <c r="L1388" s="46" t="s">
        <v>1256</v>
      </c>
    </row>
    <row r="1389" spans="1:12">
      <c r="A1389" s="45">
        <v>1303</v>
      </c>
      <c r="B1389" s="46">
        <v>0.99609999999999999</v>
      </c>
      <c r="C1389" s="46">
        <v>0.99609999999999999</v>
      </c>
      <c r="D1389" s="46">
        <v>4.8</v>
      </c>
      <c r="E1389" s="47" t="str">
        <f>HYPERLINK("http://srs.ebi.ac.uk/srs7bin/cgi-bin/wgetz?-id+m_RJ1KrMXG+-e+%5Bipi-AllText:IPI00004968*%5D","IPI00004968")</f>
        <v>IPI00004968</v>
      </c>
      <c r="F1389" s="47" t="str">
        <f>HYPERLINK("http://apropos.mcw.edu/ipi/IPI00004968","annotation link")</f>
        <v>annotation link</v>
      </c>
      <c r="G1389" s="48" t="s">
        <v>8320</v>
      </c>
      <c r="H1389" s="46" t="s">
        <v>8321</v>
      </c>
      <c r="I1389" s="46" t="s">
        <v>8322</v>
      </c>
      <c r="J1389" s="46" t="s">
        <v>8323</v>
      </c>
      <c r="K1389" s="46" t="s">
        <v>1256</v>
      </c>
      <c r="L1389" s="46" t="s">
        <v>8324</v>
      </c>
    </row>
    <row r="1390" spans="1:12">
      <c r="A1390" s="45">
        <v>1304</v>
      </c>
      <c r="B1390" s="46">
        <v>0.99609999999999999</v>
      </c>
      <c r="C1390" s="46">
        <v>0.99609999999999999</v>
      </c>
      <c r="D1390" s="46">
        <v>4.5999999999999996</v>
      </c>
      <c r="E1390" s="47" t="str">
        <f>HYPERLINK("http://srs.ebi.ac.uk/srs7bin/cgi-bin/wgetz?-id+m_RJ1KrMXG+-e+%5Bipi-AllText:IPI00290543*%5D","IPI00290543")</f>
        <v>IPI00290543</v>
      </c>
      <c r="F1390" s="47" t="str">
        <f>HYPERLINK("http://apropos.mcw.edu/ipi/IPI00290543","annotation link")</f>
        <v>annotation link</v>
      </c>
      <c r="G1390" s="48" t="s">
        <v>8325</v>
      </c>
      <c r="H1390" s="46" t="s">
        <v>8326</v>
      </c>
      <c r="I1390" s="46" t="s">
        <v>8327</v>
      </c>
      <c r="J1390" s="46" t="s">
        <v>8328</v>
      </c>
      <c r="K1390" s="46" t="s">
        <v>1256</v>
      </c>
      <c r="L1390" s="46" t="s">
        <v>1256</v>
      </c>
    </row>
    <row r="1391" spans="1:12">
      <c r="A1391" s="45">
        <v>1305</v>
      </c>
      <c r="B1391" s="46">
        <v>0.99609999999999999</v>
      </c>
      <c r="C1391" s="46">
        <v>0.99339999999999995</v>
      </c>
      <c r="D1391" s="46">
        <v>2.6</v>
      </c>
      <c r="E1391" s="47" t="str">
        <f>HYPERLINK("http://srs.ebi.ac.uk/srs7bin/cgi-bin/wgetz?-id+m_RJ1KrMXG+-e+%5Bipi-AllText:IPI00873753*%5D","IPI00873753")</f>
        <v>IPI00873753</v>
      </c>
      <c r="F1391" s="47" t="str">
        <f>HYPERLINK("http://apropos.mcw.edu/ipi/IPI00873753","annotation link")</f>
        <v>annotation link</v>
      </c>
      <c r="G1391" s="48" t="s">
        <v>8329</v>
      </c>
      <c r="H1391" s="46" t="s">
        <v>8330</v>
      </c>
      <c r="I1391" s="46" t="s">
        <v>8331</v>
      </c>
      <c r="J1391" s="46" t="s">
        <v>8332</v>
      </c>
      <c r="K1391" s="46" t="s">
        <v>8333</v>
      </c>
      <c r="L1391" s="46" t="s">
        <v>1256</v>
      </c>
    </row>
    <row r="1392" spans="1:12">
      <c r="A1392" s="45">
        <v>1306</v>
      </c>
      <c r="B1392" s="46">
        <v>0.99609999999999999</v>
      </c>
      <c r="C1392" s="46">
        <v>0.99609999999999999</v>
      </c>
      <c r="D1392" s="46">
        <v>9.6999999999999993</v>
      </c>
      <c r="E1392" s="47" t="str">
        <f>HYPERLINK("http://srs.ebi.ac.uk/srs7bin/cgi-bin/wgetz?-id+m_RJ1KrMXG+-e+%5Bipi-AllText:IPI00015079*%5D","IPI00015079")</f>
        <v>IPI00015079</v>
      </c>
      <c r="F1392" s="47" t="str">
        <f>HYPERLINK("http://apropos.mcw.edu/ipi/IPI00015079","annotation link")</f>
        <v>annotation link</v>
      </c>
      <c r="G1392" s="48" t="s">
        <v>8334</v>
      </c>
      <c r="H1392" s="46" t="s">
        <v>8335</v>
      </c>
      <c r="I1392" s="46" t="s">
        <v>8336</v>
      </c>
      <c r="J1392" s="46" t="s">
        <v>8337</v>
      </c>
      <c r="K1392" s="46" t="s">
        <v>1256</v>
      </c>
      <c r="L1392" s="46" t="s">
        <v>8338</v>
      </c>
    </row>
    <row r="1393" spans="1:12">
      <c r="A1393" s="45">
        <v>1307</v>
      </c>
      <c r="B1393" s="46">
        <v>0.99609999999999999</v>
      </c>
      <c r="C1393" s="46">
        <v>0.99609999999999999</v>
      </c>
      <c r="D1393" s="46">
        <v>16.399999999999999</v>
      </c>
      <c r="E1393" s="47" t="str">
        <f>HYPERLINK("http://srs.ebi.ac.uk/srs7bin/cgi-bin/wgetz?-id+m_RJ1KrMXG+-e+%5Bipi-AllText:IPI00744529*%5D","IPI00744529")</f>
        <v>IPI00744529</v>
      </c>
      <c r="F1393" s="47" t="str">
        <f>HYPERLINK("http://apropos.mcw.edu/ipi/IPI00744529","annotation link")</f>
        <v>annotation link</v>
      </c>
      <c r="G1393" s="48" t="s">
        <v>2255</v>
      </c>
      <c r="H1393" s="46" t="s">
        <v>2256</v>
      </c>
      <c r="I1393" s="46" t="s">
        <v>8339</v>
      </c>
      <c r="J1393" s="46" t="s">
        <v>8340</v>
      </c>
      <c r="K1393" s="46" t="s">
        <v>8341</v>
      </c>
      <c r="L1393" s="46" t="s">
        <v>1256</v>
      </c>
    </row>
    <row r="1394" spans="1:12">
      <c r="A1394" s="45">
        <v>1308</v>
      </c>
      <c r="B1394" s="46">
        <v>0.996</v>
      </c>
      <c r="C1394" s="46">
        <v>0.996</v>
      </c>
      <c r="D1394" s="46">
        <v>18.399999999999999</v>
      </c>
      <c r="E1394" s="47" t="str">
        <f>HYPERLINK("http://srs.ebi.ac.uk/srs7bin/cgi-bin/wgetz?-id+m_RJ1KrMXG+-e+%5Bipi-AllText:IPI00477723*%5D","IPI00477723")</f>
        <v>IPI00477723</v>
      </c>
      <c r="F1394" s="47" t="str">
        <f>HYPERLINK("http://apropos.mcw.edu/ipi/IPI00477723","annotation link")</f>
        <v>annotation link</v>
      </c>
      <c r="G1394" s="48" t="s">
        <v>5437</v>
      </c>
      <c r="H1394" s="46" t="s">
        <v>8342</v>
      </c>
      <c r="I1394" s="46" t="s">
        <v>8343</v>
      </c>
      <c r="J1394" s="46" t="s">
        <v>8344</v>
      </c>
      <c r="K1394" s="46" t="s">
        <v>1256</v>
      </c>
      <c r="L1394" s="46" t="s">
        <v>1256</v>
      </c>
    </row>
    <row r="1395" spans="1:12">
      <c r="A1395" s="45">
        <v>1309</v>
      </c>
      <c r="B1395" s="46">
        <v>0.996</v>
      </c>
      <c r="C1395" s="46">
        <v>0.996</v>
      </c>
      <c r="D1395" s="46">
        <v>2.5</v>
      </c>
      <c r="E1395" s="47" t="str">
        <f>HYPERLINK("http://srs.ebi.ac.uk/srs7bin/cgi-bin/wgetz?-id+m_RJ1KrMXG+-e+%5Bipi-AllText:IPI00029768*%5D","IPI00029768")</f>
        <v>IPI00029768</v>
      </c>
      <c r="F1395" s="47" t="str">
        <f>HYPERLINK("http://apropos.mcw.edu/ipi/IPI00029768","annotation link")</f>
        <v>annotation link</v>
      </c>
      <c r="G1395" s="48" t="s">
        <v>8345</v>
      </c>
      <c r="H1395" s="46" t="s">
        <v>5604</v>
      </c>
      <c r="I1395" s="46" t="s">
        <v>8346</v>
      </c>
      <c r="J1395" s="46" t="s">
        <v>8347</v>
      </c>
      <c r="K1395" s="46" t="s">
        <v>8348</v>
      </c>
      <c r="L1395" s="46" t="s">
        <v>8349</v>
      </c>
    </row>
    <row r="1396" spans="1:12">
      <c r="A1396" s="45">
        <v>1310</v>
      </c>
      <c r="B1396" s="46">
        <v>0.996</v>
      </c>
      <c r="C1396" s="46">
        <v>0.996</v>
      </c>
      <c r="D1396" s="46">
        <v>18.600000000000001</v>
      </c>
      <c r="E1396" s="47" t="str">
        <f>HYPERLINK("http://srs.ebi.ac.uk/srs7bin/cgi-bin/wgetz?-id+m_RJ1KrMXG+-e+%5Bipi-AllText:IPI00449160*%5D","IPI00449160")</f>
        <v>IPI00449160</v>
      </c>
      <c r="F1396" s="47" t="str">
        <f>HYPERLINK("http://apropos.mcw.edu/ipi/IPI00449160","annotation link")</f>
        <v>annotation link</v>
      </c>
      <c r="G1396" s="48" t="s">
        <v>4283</v>
      </c>
      <c r="H1396" s="46" t="s">
        <v>8350</v>
      </c>
      <c r="I1396" s="46" t="s">
        <v>8351</v>
      </c>
      <c r="J1396" s="46" t="s">
        <v>8352</v>
      </c>
      <c r="K1396" s="46" t="s">
        <v>1256</v>
      </c>
      <c r="L1396" s="46" t="s">
        <v>1256</v>
      </c>
    </row>
    <row r="1397" spans="1:12">
      <c r="A1397" s="45">
        <v>1311</v>
      </c>
      <c r="B1397" s="46">
        <v>0.996</v>
      </c>
      <c r="C1397" s="46">
        <v>0.996</v>
      </c>
      <c r="D1397" s="46">
        <v>12.6</v>
      </c>
      <c r="E1397" s="47" t="str">
        <f>HYPERLINK("http://srs.ebi.ac.uk/srs7bin/cgi-bin/wgetz?-id+m_RJ1KrMXG+-e+%5Bipi-AllText:IPI00332095*%5D","IPI00332095")</f>
        <v>IPI00332095</v>
      </c>
      <c r="F1397" s="47" t="str">
        <f>HYPERLINK("http://apropos.mcw.edu/ipi/IPI00332095","annotation link")</f>
        <v>annotation link</v>
      </c>
      <c r="G1397" s="48" t="s">
        <v>6607</v>
      </c>
      <c r="H1397" s="46" t="s">
        <v>8353</v>
      </c>
      <c r="I1397" s="46" t="s">
        <v>8354</v>
      </c>
      <c r="J1397" s="46" t="s">
        <v>8355</v>
      </c>
      <c r="K1397" s="46" t="s">
        <v>8356</v>
      </c>
      <c r="L1397" s="46" t="s">
        <v>1256</v>
      </c>
    </row>
    <row r="1398" spans="1:12">
      <c r="A1398" s="45">
        <v>1312</v>
      </c>
      <c r="B1398" s="46">
        <v>0.996</v>
      </c>
      <c r="C1398" s="46">
        <v>0.996</v>
      </c>
      <c r="D1398" s="46">
        <v>17.100000000000001</v>
      </c>
      <c r="E1398" s="47" t="str">
        <f>HYPERLINK("http://srs.ebi.ac.uk/srs7bin/cgi-bin/wgetz?-id+m_RJ1KrMXG+-e+%5Bipi-AllText:IPI00829807*%5D","IPI00829807")</f>
        <v>IPI00829807</v>
      </c>
      <c r="F1398" s="47" t="str">
        <f>HYPERLINK("http://apropos.mcw.edu/ipi/IPI00829807","annotation link")</f>
        <v>annotation link</v>
      </c>
      <c r="G1398" s="48" t="s">
        <v>1994</v>
      </c>
      <c r="H1398" s="46" t="s">
        <v>8357</v>
      </c>
      <c r="I1398" s="46" t="s">
        <v>8358</v>
      </c>
      <c r="J1398" s="46" t="s">
        <v>1256</v>
      </c>
      <c r="K1398" s="46" t="s">
        <v>8359</v>
      </c>
      <c r="L1398" s="46" t="s">
        <v>1256</v>
      </c>
    </row>
    <row r="1399" spans="1:12">
      <c r="A1399" s="45">
        <v>1313</v>
      </c>
      <c r="B1399" s="46">
        <v>0.99590000000000001</v>
      </c>
      <c r="C1399" s="46">
        <v>0.99450000000000005</v>
      </c>
      <c r="D1399" s="46">
        <v>7.4</v>
      </c>
      <c r="E1399" s="47" t="str">
        <f>HYPERLINK("http://srs.ebi.ac.uk/srs7bin/cgi-bin/wgetz?-id+m_RJ1KrMXG+-e+%5Bipi-AllText:IPI00830041*%5D","IPI00830041")</f>
        <v>IPI00830041</v>
      </c>
      <c r="F1399" s="47" t="str">
        <f>HYPERLINK("http://apropos.mcw.edu/ipi/IPI00830041","annotation link")</f>
        <v>annotation link</v>
      </c>
      <c r="G1399" s="48" t="s">
        <v>8360</v>
      </c>
      <c r="H1399" s="46" t="s">
        <v>8361</v>
      </c>
      <c r="I1399" s="46" t="s">
        <v>8362</v>
      </c>
      <c r="J1399" s="46" t="s">
        <v>8363</v>
      </c>
      <c r="K1399" s="46" t="s">
        <v>1256</v>
      </c>
      <c r="L1399" s="46" t="s">
        <v>1256</v>
      </c>
    </row>
    <row r="1400" spans="1:12">
      <c r="A1400" s="45">
        <v>1314</v>
      </c>
      <c r="B1400" s="46">
        <v>0.99590000000000001</v>
      </c>
      <c r="C1400" s="46">
        <v>0.99590000000000001</v>
      </c>
      <c r="D1400" s="46">
        <v>11.9</v>
      </c>
      <c r="E1400" s="47" t="str">
        <f>HYPERLINK("http://srs.ebi.ac.uk/srs7bin/cgi-bin/wgetz?-id+m_RJ1KrMXG+-e+%5Bipi-AllText:IPI00889083*%5D","IPI00889083")</f>
        <v>IPI00889083</v>
      </c>
      <c r="F1400" s="47" t="str">
        <f>HYPERLINK("http://apropos.mcw.edu/ipi/IPI00889083","annotation link")</f>
        <v>annotation link</v>
      </c>
      <c r="G1400" s="48" t="s">
        <v>8364</v>
      </c>
      <c r="H1400" s="46" t="s">
        <v>8365</v>
      </c>
      <c r="I1400" s="46" t="s">
        <v>8366</v>
      </c>
      <c r="J1400" s="46" t="s">
        <v>1256</v>
      </c>
      <c r="K1400" s="46" t="s">
        <v>1256</v>
      </c>
      <c r="L1400" s="46" t="s">
        <v>1256</v>
      </c>
    </row>
    <row r="1401" spans="1:12">
      <c r="A1401" s="45">
        <v>1315</v>
      </c>
      <c r="B1401" s="46">
        <v>0.99590000000000001</v>
      </c>
      <c r="C1401" s="46">
        <v>0.99590000000000001</v>
      </c>
      <c r="D1401" s="46">
        <v>2.5</v>
      </c>
      <c r="E1401" s="47" t="str">
        <f>HYPERLINK("http://srs.ebi.ac.uk/srs7bin/cgi-bin/wgetz?-id+m_RJ1KrMXG+-e+%5Bipi-AllText:IPI00793360*%5D","IPI00793360")</f>
        <v>IPI00793360</v>
      </c>
      <c r="F1401" s="47" t="str">
        <f>HYPERLINK("http://apropos.mcw.edu/ipi/IPI00793360","annotation link")</f>
        <v>annotation link</v>
      </c>
      <c r="G1401" s="48" t="s">
        <v>8367</v>
      </c>
      <c r="H1401" s="46" t="s">
        <v>8368</v>
      </c>
      <c r="I1401" s="46" t="s">
        <v>8369</v>
      </c>
      <c r="J1401" s="46" t="s">
        <v>8370</v>
      </c>
      <c r="K1401" s="46" t="s">
        <v>8371</v>
      </c>
      <c r="L1401" s="46" t="s">
        <v>1256</v>
      </c>
    </row>
    <row r="1402" spans="1:12">
      <c r="A1402" s="45">
        <v>1316</v>
      </c>
      <c r="B1402" s="46">
        <v>0.99580000000000002</v>
      </c>
      <c r="C1402" s="46">
        <v>0.99580000000000002</v>
      </c>
      <c r="D1402" s="46">
        <v>5.7</v>
      </c>
      <c r="E1402" s="47" t="str">
        <f>HYPERLINK("http://srs.ebi.ac.uk/srs7bin/cgi-bin/wgetz?-id+m_RJ1KrMXG+-e+%5Bipi-AllText:IPI00642097*%5D","IPI00642097")</f>
        <v>IPI00642097</v>
      </c>
      <c r="F1402" s="47" t="str">
        <f>HYPERLINK("http://apropos.mcw.edu/ipi/IPI00642097","annotation link")</f>
        <v>annotation link</v>
      </c>
      <c r="G1402" s="48" t="s">
        <v>8372</v>
      </c>
      <c r="H1402" s="46" t="s">
        <v>8373</v>
      </c>
      <c r="I1402" s="46" t="s">
        <v>8374</v>
      </c>
      <c r="J1402" s="46" t="s">
        <v>8375</v>
      </c>
      <c r="K1402" s="46" t="s">
        <v>1256</v>
      </c>
      <c r="L1402" s="46" t="s">
        <v>8376</v>
      </c>
    </row>
    <row r="1403" spans="1:12">
      <c r="A1403" s="45">
        <v>1317</v>
      </c>
      <c r="B1403" s="46">
        <v>0.99580000000000002</v>
      </c>
      <c r="C1403" s="46">
        <v>0.99580000000000002</v>
      </c>
      <c r="D1403" s="46">
        <v>5</v>
      </c>
      <c r="E1403" s="47" t="str">
        <f>HYPERLINK("http://srs.ebi.ac.uk/srs7bin/cgi-bin/wgetz?-id+m_RJ1KrMXG+-e+%5Bipi-AllText:IPI00019068*%5D","IPI00019068")</f>
        <v>IPI00019068</v>
      </c>
      <c r="F1403" s="47" t="str">
        <f>HYPERLINK("http://apropos.mcw.edu/ipi/IPI00019068","annotation link")</f>
        <v>annotation link</v>
      </c>
      <c r="G1403" s="48" t="s">
        <v>8377</v>
      </c>
      <c r="H1403" s="46" t="s">
        <v>8378</v>
      </c>
      <c r="I1403" s="46" t="s">
        <v>8379</v>
      </c>
      <c r="J1403" s="46" t="s">
        <v>8380</v>
      </c>
      <c r="K1403" s="46" t="s">
        <v>8381</v>
      </c>
      <c r="L1403" s="46" t="s">
        <v>1256</v>
      </c>
    </row>
    <row r="1404" spans="1:12">
      <c r="A1404" s="45">
        <v>1318</v>
      </c>
      <c r="B1404" s="46">
        <v>0.99570000000000003</v>
      </c>
      <c r="C1404" s="46">
        <v>0.99570000000000003</v>
      </c>
      <c r="D1404" s="46">
        <v>10.3</v>
      </c>
      <c r="E1404" s="47" t="str">
        <f>HYPERLINK("http://srs.ebi.ac.uk/srs7bin/cgi-bin/wgetz?-id+m_RJ1KrMXG+-e+%5Bipi-AllText:IPI00328383*%5D","IPI00328383")</f>
        <v>IPI00328383</v>
      </c>
      <c r="F1404" s="47" t="str">
        <f>HYPERLINK("http://apropos.mcw.edu/ipi/IPI00328383","annotation link")</f>
        <v>annotation link</v>
      </c>
      <c r="G1404" s="48" t="s">
        <v>8382</v>
      </c>
      <c r="H1404" s="46" t="s">
        <v>8383</v>
      </c>
      <c r="I1404" s="46" t="s">
        <v>8384</v>
      </c>
      <c r="J1404" s="46" t="s">
        <v>8385</v>
      </c>
      <c r="K1404" s="46" t="s">
        <v>1256</v>
      </c>
      <c r="L1404" s="46" t="s">
        <v>1256</v>
      </c>
    </row>
    <row r="1405" spans="1:12">
      <c r="A1405" s="45">
        <v>1319</v>
      </c>
      <c r="B1405" s="46">
        <v>0.99570000000000003</v>
      </c>
      <c r="C1405" s="46">
        <v>0.99570000000000003</v>
      </c>
      <c r="D1405" s="46">
        <v>8.8000000000000007</v>
      </c>
      <c r="E1405" s="47" t="str">
        <f>HYPERLINK("http://srs.ebi.ac.uk/srs7bin/cgi-bin/wgetz?-id+m_RJ1KrMXG+-e+%5Bipi-AllText:IPI00013847*%5D","IPI00013847")</f>
        <v>IPI00013847</v>
      </c>
      <c r="F1405" s="47" t="str">
        <f>HYPERLINK("http://apropos.mcw.edu/ipi/IPI00013847","annotation link")</f>
        <v>annotation link</v>
      </c>
      <c r="G1405" s="48" t="s">
        <v>8386</v>
      </c>
      <c r="H1405" s="46" t="s">
        <v>8387</v>
      </c>
      <c r="I1405" s="46" t="s">
        <v>8388</v>
      </c>
      <c r="J1405" s="46" t="s">
        <v>8389</v>
      </c>
      <c r="K1405" s="46" t="s">
        <v>1256</v>
      </c>
      <c r="L1405" s="46" t="s">
        <v>8390</v>
      </c>
    </row>
    <row r="1406" spans="1:12">
      <c r="A1406" s="45">
        <v>1320</v>
      </c>
      <c r="B1406" s="46">
        <v>0.99570000000000003</v>
      </c>
      <c r="C1406" s="46">
        <v>0.99570000000000003</v>
      </c>
      <c r="D1406" s="46">
        <v>7.5</v>
      </c>
      <c r="E1406" s="47" t="str">
        <f>HYPERLINK("http://srs.ebi.ac.uk/srs7bin/cgi-bin/wgetz?-id+m_RJ1KrMXG+-e+%5Bipi-AllText:IPI00179221*%5D","IPI00179221")</f>
        <v>IPI00179221</v>
      </c>
      <c r="F1406" s="47" t="str">
        <f>HYPERLINK("http://apropos.mcw.edu/ipi/IPI00179221","annotation link")</f>
        <v>annotation link</v>
      </c>
      <c r="G1406" s="48" t="s">
        <v>8391</v>
      </c>
      <c r="H1406" s="46" t="s">
        <v>8392</v>
      </c>
      <c r="I1406" s="46" t="s">
        <v>8393</v>
      </c>
      <c r="J1406" s="46" t="s">
        <v>8394</v>
      </c>
      <c r="K1406" s="46" t="s">
        <v>8395</v>
      </c>
      <c r="L1406" s="46" t="s">
        <v>1256</v>
      </c>
    </row>
    <row r="1407" spans="1:12">
      <c r="A1407" s="45">
        <v>1321</v>
      </c>
      <c r="B1407" s="46">
        <v>0.99570000000000003</v>
      </c>
      <c r="C1407" s="46">
        <v>0.99570000000000003</v>
      </c>
      <c r="D1407" s="46">
        <v>9.8000000000000007</v>
      </c>
      <c r="E1407" s="47" t="str">
        <f>HYPERLINK("http://srs.ebi.ac.uk/srs7bin/cgi-bin/wgetz?-id+m_RJ1KrMXG+-e+%5Bipi-AllText:IPI00016669*%5D","IPI00016669")</f>
        <v>IPI00016669</v>
      </c>
      <c r="F1407" s="47" t="str">
        <f>HYPERLINK("http://apropos.mcw.edu/ipi/IPI00016669","annotation link")</f>
        <v>annotation link</v>
      </c>
      <c r="G1407" s="48" t="s">
        <v>8396</v>
      </c>
      <c r="H1407" s="46" t="s">
        <v>8397</v>
      </c>
      <c r="I1407" s="46" t="s">
        <v>8398</v>
      </c>
      <c r="J1407" s="46" t="s">
        <v>8399</v>
      </c>
      <c r="K1407" s="46" t="s">
        <v>8400</v>
      </c>
      <c r="L1407" s="46" t="s">
        <v>8401</v>
      </c>
    </row>
    <row r="1408" spans="1:12">
      <c r="A1408" s="45">
        <v>1322</v>
      </c>
      <c r="B1408" s="46">
        <v>0.99550000000000005</v>
      </c>
      <c r="C1408" s="46">
        <v>0.99550000000000005</v>
      </c>
      <c r="D1408" s="46">
        <v>7.9</v>
      </c>
      <c r="E1408" s="47" t="str">
        <f>HYPERLINK("http://srs.ebi.ac.uk/srs7bin/cgi-bin/wgetz?-id+m_RJ1KrMXG+-e+%5Bipi-AllText:IPI00299086*%5D","IPI00299086")</f>
        <v>IPI00299086</v>
      </c>
      <c r="F1408" s="47" t="str">
        <f>HYPERLINK("http://apropos.mcw.edu/ipi/IPI00299086","annotation link")</f>
        <v>annotation link</v>
      </c>
      <c r="G1408" s="48" t="s">
        <v>8402</v>
      </c>
      <c r="H1408" s="46" t="s">
        <v>8403</v>
      </c>
      <c r="I1408" s="46" t="s">
        <v>8404</v>
      </c>
      <c r="J1408" s="46" t="s">
        <v>8405</v>
      </c>
      <c r="K1408" s="46" t="s">
        <v>1256</v>
      </c>
      <c r="L1408" s="46" t="s">
        <v>8406</v>
      </c>
    </row>
    <row r="1409" spans="1:12">
      <c r="A1409" s="45">
        <v>1323</v>
      </c>
      <c r="B1409" s="46">
        <v>0.99529999999999996</v>
      </c>
      <c r="C1409" s="46">
        <v>0.99529999999999996</v>
      </c>
      <c r="D1409" s="46">
        <v>12.6</v>
      </c>
      <c r="E1409" s="47" t="str">
        <f>HYPERLINK("http://srs.ebi.ac.uk/srs7bin/cgi-bin/wgetz?-id+m_RJ1KrMXG+-e+%5Bipi-AllText:IPI00643286*%5D","IPI00643286")</f>
        <v>IPI00643286</v>
      </c>
      <c r="F1409" s="47" t="str">
        <f>HYPERLINK("http://apropos.mcw.edu/ipi/IPI00643286","annotation link")</f>
        <v>annotation link</v>
      </c>
      <c r="G1409" s="48" t="s">
        <v>8407</v>
      </c>
      <c r="H1409" s="46" t="s">
        <v>8408</v>
      </c>
      <c r="I1409" s="46" t="s">
        <v>8409</v>
      </c>
      <c r="J1409" s="46" t="s">
        <v>8410</v>
      </c>
      <c r="K1409" s="46" t="s">
        <v>1256</v>
      </c>
      <c r="L1409" s="46" t="s">
        <v>1256</v>
      </c>
    </row>
    <row r="1410" spans="1:12">
      <c r="A1410" s="45">
        <v>1324</v>
      </c>
      <c r="B1410" s="46">
        <v>0.99529999999999996</v>
      </c>
      <c r="C1410" s="46">
        <v>0.99529999999999996</v>
      </c>
      <c r="D1410" s="46">
        <v>12.5</v>
      </c>
      <c r="E1410" s="47" t="str">
        <f>HYPERLINK("http://srs.ebi.ac.uk/srs7bin/cgi-bin/wgetz?-id+m_RJ1KrMXG+-e+%5Bipi-AllText:IPI00396563*%5D","IPI00396563")</f>
        <v>IPI00396563</v>
      </c>
      <c r="F1410" s="47" t="str">
        <f>HYPERLINK("http://apropos.mcw.edu/ipi/IPI00396563","annotation link")</f>
        <v>annotation link</v>
      </c>
      <c r="G1410" s="48" t="s">
        <v>8411</v>
      </c>
      <c r="H1410" s="46" t="s">
        <v>8412</v>
      </c>
      <c r="I1410" s="46" t="s">
        <v>8413</v>
      </c>
      <c r="J1410" s="46" t="s">
        <v>8414</v>
      </c>
      <c r="K1410" s="46" t="s">
        <v>8415</v>
      </c>
      <c r="L1410" s="46" t="s">
        <v>1256</v>
      </c>
    </row>
    <row r="1411" spans="1:12">
      <c r="A1411" s="45">
        <v>1325</v>
      </c>
      <c r="B1411" s="46">
        <v>0.99529999999999996</v>
      </c>
      <c r="C1411" s="46">
        <v>0.99529999999999996</v>
      </c>
      <c r="D1411" s="46">
        <v>4</v>
      </c>
      <c r="E1411" s="47" t="str">
        <f>HYPERLINK("http://srs.ebi.ac.uk/srs7bin/cgi-bin/wgetz?-id+m_RJ1KrMXG+-e+%5Bipi-AllText:IPI00014149*%5D","IPI00014149")</f>
        <v>IPI00014149</v>
      </c>
      <c r="F1411" s="47" t="str">
        <f>HYPERLINK("http://apropos.mcw.edu/ipi/IPI00014149","annotation link")</f>
        <v>annotation link</v>
      </c>
      <c r="G1411" s="48" t="s">
        <v>8416</v>
      </c>
      <c r="H1411" s="46" t="s">
        <v>8417</v>
      </c>
      <c r="I1411" s="46" t="s">
        <v>8418</v>
      </c>
      <c r="J1411" s="46" t="s">
        <v>8419</v>
      </c>
      <c r="K1411" s="46" t="s">
        <v>8420</v>
      </c>
      <c r="L1411" s="46" t="s">
        <v>8421</v>
      </c>
    </row>
    <row r="1412" spans="1:12">
      <c r="A1412" s="45">
        <v>1326</v>
      </c>
      <c r="B1412" s="46">
        <v>0.99529999999999996</v>
      </c>
      <c r="C1412" s="46">
        <v>0.99529999999999996</v>
      </c>
      <c r="D1412" s="46">
        <v>7.1</v>
      </c>
      <c r="E1412" s="47" t="str">
        <f>HYPERLINK("http://srs.ebi.ac.uk/srs7bin/cgi-bin/wgetz?-id+m_RJ1KrMXG+-e+%5Bipi-AllText:IPI00301346*%5D","IPI00301346")</f>
        <v>IPI00301346</v>
      </c>
      <c r="F1412" s="47" t="str">
        <f>HYPERLINK("http://apropos.mcw.edu/ipi/IPI00301346","annotation link")</f>
        <v>annotation link</v>
      </c>
      <c r="G1412" s="48" t="s">
        <v>8422</v>
      </c>
      <c r="H1412" s="46" t="s">
        <v>8423</v>
      </c>
      <c r="I1412" s="46" t="s">
        <v>8424</v>
      </c>
      <c r="J1412" s="46" t="s">
        <v>8425</v>
      </c>
      <c r="K1412" s="46" t="s">
        <v>8426</v>
      </c>
      <c r="L1412" s="46" t="s">
        <v>8427</v>
      </c>
    </row>
    <row r="1413" spans="1:12">
      <c r="A1413" s="45">
        <v>1327</v>
      </c>
      <c r="B1413" s="46">
        <v>0.99519999999999997</v>
      </c>
      <c r="C1413" s="46">
        <v>0.99519999999999997</v>
      </c>
      <c r="D1413" s="46">
        <v>3.3</v>
      </c>
      <c r="E1413" s="47" t="str">
        <f>HYPERLINK("http://srs.ebi.ac.uk/srs7bin/cgi-bin/wgetz?-id+m_RJ1KrMXG+-e+%5Bipi-AllText:IPI00647650*%5D","IPI00647650")</f>
        <v>IPI00647650</v>
      </c>
      <c r="F1413" s="47" t="str">
        <f>HYPERLINK("http://apropos.mcw.edu/ipi/IPI00647650","annotation link")</f>
        <v>annotation link</v>
      </c>
      <c r="G1413" s="48" t="s">
        <v>8428</v>
      </c>
      <c r="H1413" s="46" t="s">
        <v>8429</v>
      </c>
      <c r="I1413" s="46" t="s">
        <v>8430</v>
      </c>
      <c r="J1413" s="46" t="s">
        <v>8431</v>
      </c>
      <c r="K1413" s="46" t="s">
        <v>8432</v>
      </c>
      <c r="L1413" s="46" t="s">
        <v>8433</v>
      </c>
    </row>
    <row r="1414" spans="1:12">
      <c r="A1414" s="45">
        <v>1328</v>
      </c>
      <c r="B1414" s="46">
        <v>0.99519999999999997</v>
      </c>
      <c r="C1414" s="46">
        <v>0.99519999999999997</v>
      </c>
      <c r="D1414" s="46">
        <v>4.2</v>
      </c>
      <c r="E1414" s="47" t="str">
        <f>HYPERLINK("http://srs.ebi.ac.uk/srs7bin/cgi-bin/wgetz?-id+m_RJ1KrMXG+-e+%5Bipi-AllText:IPI00171844*%5D","IPI00171844")</f>
        <v>IPI00171844</v>
      </c>
      <c r="F1414" s="47" t="str">
        <f>HYPERLINK("http://apropos.mcw.edu/ipi/IPI00171844","annotation link")</f>
        <v>annotation link</v>
      </c>
      <c r="G1414" s="48" t="s">
        <v>8434</v>
      </c>
      <c r="H1414" s="46" t="s">
        <v>8435</v>
      </c>
      <c r="I1414" s="46" t="s">
        <v>8436</v>
      </c>
      <c r="J1414" s="46" t="s">
        <v>8437</v>
      </c>
      <c r="K1414" s="46" t="s">
        <v>8438</v>
      </c>
      <c r="L1414" s="46" t="s">
        <v>8439</v>
      </c>
    </row>
    <row r="1415" spans="1:12">
      <c r="A1415" s="45">
        <v>1329</v>
      </c>
      <c r="B1415" s="46">
        <v>0.99519999999999997</v>
      </c>
      <c r="C1415" s="46">
        <v>0.99519999999999997</v>
      </c>
      <c r="D1415" s="46">
        <v>4.7</v>
      </c>
      <c r="E1415" s="47" t="str">
        <f>HYPERLINK("http://srs.ebi.ac.uk/srs7bin/cgi-bin/wgetz?-id+m_RJ1KrMXG+-e+%5Bipi-AllText:IPI00289758*%5D","IPI00289758")</f>
        <v>IPI00289758</v>
      </c>
      <c r="F1415" s="47" t="str">
        <f>HYPERLINK("http://apropos.mcw.edu/ipi/IPI00289758","annotation link")</f>
        <v>annotation link</v>
      </c>
      <c r="G1415" s="48" t="s">
        <v>8440</v>
      </c>
      <c r="H1415" s="46" t="s">
        <v>8441</v>
      </c>
      <c r="I1415" s="46" t="s">
        <v>8442</v>
      </c>
      <c r="J1415" s="46" t="s">
        <v>8443</v>
      </c>
      <c r="K1415" s="46" t="s">
        <v>8444</v>
      </c>
      <c r="L1415" s="46" t="s">
        <v>8445</v>
      </c>
    </row>
    <row r="1416" spans="1:12">
      <c r="A1416" s="45">
        <v>1330</v>
      </c>
      <c r="B1416" s="46">
        <v>0.99509999999999998</v>
      </c>
      <c r="C1416" s="46">
        <v>0.99509999999999998</v>
      </c>
      <c r="D1416" s="46">
        <v>4.7</v>
      </c>
      <c r="E1416" s="47" t="str">
        <f>HYPERLINK("http://srs.ebi.ac.uk/srs7bin/cgi-bin/wgetz?-id+m_RJ1KrMXG+-e+%5Bipi-AllText:IPI00792837*%5D","IPI00792837")</f>
        <v>IPI00792837</v>
      </c>
      <c r="F1416" s="47" t="str">
        <f>HYPERLINK("http://apropos.mcw.edu/ipi/IPI00792837","annotation link")</f>
        <v>annotation link</v>
      </c>
      <c r="G1416" s="48" t="s">
        <v>8446</v>
      </c>
      <c r="H1416" s="46" t="s">
        <v>8447</v>
      </c>
      <c r="I1416" s="46" t="s">
        <v>8448</v>
      </c>
      <c r="J1416" s="46" t="s">
        <v>8449</v>
      </c>
      <c r="K1416" s="46" t="s">
        <v>8450</v>
      </c>
      <c r="L1416" s="46" t="s">
        <v>1256</v>
      </c>
    </row>
    <row r="1417" spans="1:12">
      <c r="A1417" s="45">
        <v>1331</v>
      </c>
      <c r="B1417" s="46">
        <v>0.99509999999999998</v>
      </c>
      <c r="C1417" s="46">
        <v>0.99509999999999998</v>
      </c>
      <c r="D1417" s="46">
        <v>6.4</v>
      </c>
      <c r="E1417" s="47" t="str">
        <f>HYPERLINK("http://srs.ebi.ac.uk/srs7bin/cgi-bin/wgetz?-id+m_RJ1KrMXG+-e+%5Bipi-AllText:IPI00645533*%5D","IPI00645533")</f>
        <v>IPI00645533</v>
      </c>
      <c r="F1417" s="47" t="str">
        <f>HYPERLINK("http://apropos.mcw.edu/ipi/IPI00645533","annotation link")</f>
        <v>annotation link</v>
      </c>
      <c r="G1417" s="48" t="s">
        <v>8451</v>
      </c>
      <c r="H1417" s="46" t="s">
        <v>8452</v>
      </c>
      <c r="I1417" s="46" t="s">
        <v>8453</v>
      </c>
      <c r="J1417" s="46" t="s">
        <v>8454</v>
      </c>
      <c r="K1417" s="46" t="s">
        <v>8455</v>
      </c>
      <c r="L1417" s="46" t="s">
        <v>1256</v>
      </c>
    </row>
    <row r="1418" spans="1:12">
      <c r="A1418" s="45">
        <v>1332</v>
      </c>
      <c r="B1418" s="46">
        <v>0.995</v>
      </c>
      <c r="C1418" s="46">
        <v>0.995</v>
      </c>
      <c r="D1418" s="46">
        <v>4.4000000000000004</v>
      </c>
      <c r="E1418" s="47" t="str">
        <f>HYPERLINK("http://srs.ebi.ac.uk/srs7bin/cgi-bin/wgetz?-id+m_RJ1KrMXG+-e+%5Bipi-AllText:IPI00477763*%5D","IPI00477763")</f>
        <v>IPI00477763</v>
      </c>
      <c r="F1418" s="47" t="str">
        <f>HYPERLINK("http://apropos.mcw.edu/ipi/IPI00477763","annotation link")</f>
        <v>annotation link</v>
      </c>
      <c r="G1418" s="48" t="s">
        <v>8456</v>
      </c>
      <c r="H1418" s="46" t="s">
        <v>8457</v>
      </c>
      <c r="I1418" s="46" t="s">
        <v>8458</v>
      </c>
      <c r="J1418" s="46" t="s">
        <v>8459</v>
      </c>
      <c r="K1418" s="46" t="s">
        <v>8460</v>
      </c>
      <c r="L1418" s="46" t="s">
        <v>8461</v>
      </c>
    </row>
    <row r="1419" spans="1:12">
      <c r="A1419" s="45">
        <v>1333</v>
      </c>
      <c r="B1419" s="46">
        <v>0.995</v>
      </c>
      <c r="C1419" s="46">
        <v>0.995</v>
      </c>
      <c r="D1419" s="46">
        <v>7.7</v>
      </c>
      <c r="E1419" s="47" t="str">
        <f>HYPERLINK("http://srs.ebi.ac.uk/srs7bin/cgi-bin/wgetz?-id+m_RJ1KrMXG+-e+%5Bipi-AllText:IPI00783728*%5D","IPI00783728")</f>
        <v>IPI00783728</v>
      </c>
      <c r="F1419" s="47" t="str">
        <f>HYPERLINK("http://apropos.mcw.edu/ipi/IPI00783728","annotation link")</f>
        <v>annotation link</v>
      </c>
      <c r="G1419" s="48" t="s">
        <v>8462</v>
      </c>
      <c r="H1419" s="46" t="s">
        <v>8463</v>
      </c>
      <c r="I1419" s="46" t="s">
        <v>8464</v>
      </c>
      <c r="J1419" s="46" t="s">
        <v>8465</v>
      </c>
      <c r="K1419" s="46" t="s">
        <v>8466</v>
      </c>
      <c r="L1419" s="46" t="s">
        <v>8467</v>
      </c>
    </row>
    <row r="1420" spans="1:12">
      <c r="A1420" s="45">
        <v>1334</v>
      </c>
      <c r="B1420" s="46">
        <v>0.995</v>
      </c>
      <c r="C1420" s="46">
        <v>0.995</v>
      </c>
      <c r="D1420" s="46">
        <v>3</v>
      </c>
      <c r="E1420" s="47" t="str">
        <f>HYPERLINK("http://srs.ebi.ac.uk/srs7bin/cgi-bin/wgetz?-id+m_RJ1KrMXG+-e+%5Bipi-AllText:IPI00472179*%5D","IPI00472179")</f>
        <v>IPI00472179</v>
      </c>
      <c r="F1420" s="47" t="str">
        <f>HYPERLINK("http://apropos.mcw.edu/ipi/IPI00472179","annotation link")</f>
        <v>annotation link</v>
      </c>
      <c r="G1420" s="48" t="s">
        <v>8468</v>
      </c>
      <c r="H1420" s="46" t="s">
        <v>8469</v>
      </c>
      <c r="I1420" s="46" t="s">
        <v>8470</v>
      </c>
      <c r="J1420" s="46" t="s">
        <v>8471</v>
      </c>
      <c r="K1420" s="46" t="s">
        <v>8472</v>
      </c>
      <c r="L1420" s="46" t="s">
        <v>1256</v>
      </c>
    </row>
    <row r="1421" spans="1:12">
      <c r="A1421" s="45">
        <v>1335</v>
      </c>
      <c r="B1421" s="46">
        <v>0.995</v>
      </c>
      <c r="C1421" s="46">
        <v>0.995</v>
      </c>
      <c r="D1421" s="46">
        <v>4.9000000000000004</v>
      </c>
      <c r="E1421" s="47" t="str">
        <f>HYPERLINK("http://srs.ebi.ac.uk/srs7bin/cgi-bin/wgetz?-id+m_RJ1KrMXG+-e+%5Bipi-AllText:IPI00783220*%5D","IPI00783220")</f>
        <v>IPI00783220</v>
      </c>
      <c r="F1421" s="47" t="str">
        <f>HYPERLINK("http://apropos.mcw.edu/ipi/IPI00783220","annotation link")</f>
        <v>annotation link</v>
      </c>
      <c r="G1421" s="48" t="s">
        <v>8473</v>
      </c>
      <c r="H1421" s="46" t="s">
        <v>8474</v>
      </c>
      <c r="I1421" s="46" t="s">
        <v>8475</v>
      </c>
      <c r="J1421" s="46" t="s">
        <v>8476</v>
      </c>
      <c r="K1421" s="46" t="s">
        <v>8477</v>
      </c>
      <c r="L1421" s="46" t="s">
        <v>1256</v>
      </c>
    </row>
    <row r="1422" spans="1:12">
      <c r="A1422" s="45">
        <v>1336</v>
      </c>
      <c r="B1422" s="46">
        <v>0.99490000000000001</v>
      </c>
      <c r="C1422" s="46">
        <v>0.99490000000000001</v>
      </c>
      <c r="D1422" s="46">
        <v>12.7</v>
      </c>
      <c r="E1422" s="47" t="str">
        <f>HYPERLINK("http://srs.ebi.ac.uk/srs7bin/cgi-bin/wgetz?-id+m_RJ1KrMXG+-e+%5Bipi-AllText:IPI00219566*%5D","IPI00219566")</f>
        <v>IPI00219566</v>
      </c>
      <c r="F1422" s="47" t="str">
        <f>HYPERLINK("http://apropos.mcw.edu/ipi/IPI00219566","annotation link")</f>
        <v>annotation link</v>
      </c>
      <c r="G1422" s="48" t="s">
        <v>8478</v>
      </c>
      <c r="H1422" s="46" t="s">
        <v>8479</v>
      </c>
      <c r="I1422" s="46" t="s">
        <v>8480</v>
      </c>
      <c r="J1422" s="46" t="s">
        <v>8481</v>
      </c>
      <c r="K1422" s="46" t="s">
        <v>1256</v>
      </c>
      <c r="L1422" s="46" t="s">
        <v>1256</v>
      </c>
    </row>
    <row r="1423" spans="1:12">
      <c r="A1423" s="45">
        <v>1337</v>
      </c>
      <c r="B1423" s="46">
        <v>0.99490000000000001</v>
      </c>
      <c r="C1423" s="46">
        <v>0.99490000000000001</v>
      </c>
      <c r="D1423" s="46">
        <v>4.0999999999999996</v>
      </c>
      <c r="E1423" s="47" t="str">
        <f>HYPERLINK("http://srs.ebi.ac.uk/srs7bin/cgi-bin/wgetz?-id+m_RJ1KrMXG+-e+%5Bipi-AllText:IPI00743309*%5D","IPI00743309")</f>
        <v>IPI00743309</v>
      </c>
      <c r="F1423" s="47" t="str">
        <f>HYPERLINK("http://apropos.mcw.edu/ipi/IPI00743309","annotation link")</f>
        <v>annotation link</v>
      </c>
      <c r="G1423" s="48" t="s">
        <v>8482</v>
      </c>
      <c r="H1423" s="46" t="s">
        <v>8483</v>
      </c>
      <c r="I1423" s="46" t="s">
        <v>8484</v>
      </c>
      <c r="J1423" s="46" t="s">
        <v>8485</v>
      </c>
      <c r="K1423" s="46" t="s">
        <v>8486</v>
      </c>
      <c r="L1423" s="46" t="s">
        <v>8487</v>
      </c>
    </row>
    <row r="1424" spans="1:12">
      <c r="A1424" s="45">
        <v>1338</v>
      </c>
      <c r="B1424" s="46">
        <v>0.99490000000000001</v>
      </c>
      <c r="C1424" s="46">
        <v>0.99490000000000001</v>
      </c>
      <c r="D1424" s="46">
        <v>6</v>
      </c>
      <c r="E1424" s="47" t="str">
        <f>HYPERLINK("http://srs.ebi.ac.uk/srs7bin/cgi-bin/wgetz?-id+m_RJ1KrMXG+-e+%5Bipi-AllText:IPI00385128*%5D","IPI00385128")</f>
        <v>IPI00385128</v>
      </c>
      <c r="F1424" s="47" t="str">
        <f>HYPERLINK("http://apropos.mcw.edu/ipi/IPI00385128","annotation link")</f>
        <v>annotation link</v>
      </c>
      <c r="G1424" s="48" t="s">
        <v>8488</v>
      </c>
      <c r="H1424" s="46" t="s">
        <v>8489</v>
      </c>
      <c r="I1424" s="46" t="s">
        <v>8490</v>
      </c>
      <c r="J1424" s="46" t="s">
        <v>8491</v>
      </c>
      <c r="K1424" s="46" t="s">
        <v>8492</v>
      </c>
      <c r="L1424" s="46" t="s">
        <v>1256</v>
      </c>
    </row>
    <row r="1425" spans="1:12">
      <c r="A1425" s="45">
        <v>1339</v>
      </c>
      <c r="B1425" s="46">
        <v>0.99480000000000002</v>
      </c>
      <c r="C1425" s="46">
        <v>0.99480000000000002</v>
      </c>
      <c r="D1425" s="46">
        <v>3.8</v>
      </c>
      <c r="E1425" s="47" t="str">
        <f>HYPERLINK("http://srs.ebi.ac.uk/srs7bin/cgi-bin/wgetz?-id+m_RJ1KrMXG+-e+%5Bipi-AllText:IPI00396527*%5D","IPI00396527")</f>
        <v>IPI00396527</v>
      </c>
      <c r="F1425" s="47" t="str">
        <f>HYPERLINK("http://apropos.mcw.edu/ipi/IPI00396527","annotation link")</f>
        <v>annotation link</v>
      </c>
      <c r="G1425" s="48" t="s">
        <v>8493</v>
      </c>
      <c r="H1425" s="46" t="s">
        <v>8494</v>
      </c>
      <c r="I1425" s="46" t="s">
        <v>8495</v>
      </c>
      <c r="J1425" s="46" t="s">
        <v>8496</v>
      </c>
      <c r="K1425" s="46" t="s">
        <v>1256</v>
      </c>
      <c r="L1425" s="46" t="s">
        <v>1256</v>
      </c>
    </row>
    <row r="1426" spans="1:12">
      <c r="A1426" s="45">
        <v>1340</v>
      </c>
      <c r="B1426" s="46">
        <v>0.99480000000000002</v>
      </c>
      <c r="C1426" s="46">
        <v>0.99480000000000002</v>
      </c>
      <c r="D1426" s="46">
        <v>3.7</v>
      </c>
      <c r="E1426" s="47" t="str">
        <f>HYPERLINK("http://srs.ebi.ac.uk/srs7bin/cgi-bin/wgetz?-id+m_RJ1KrMXG+-e+%5Bipi-AllText:IPI00014371*%5D","IPI00014371")</f>
        <v>IPI00014371</v>
      </c>
      <c r="F1426" s="47" t="str">
        <f>HYPERLINK("http://apropos.mcw.edu/ipi/IPI00014371","annotation link")</f>
        <v>annotation link</v>
      </c>
      <c r="G1426" s="48" t="s">
        <v>8497</v>
      </c>
      <c r="H1426" s="46" t="s">
        <v>8498</v>
      </c>
      <c r="I1426" s="46" t="s">
        <v>8499</v>
      </c>
      <c r="J1426" s="46" t="s">
        <v>8500</v>
      </c>
      <c r="K1426" s="46" t="s">
        <v>1256</v>
      </c>
      <c r="L1426" s="46" t="s">
        <v>8501</v>
      </c>
    </row>
    <row r="1427" spans="1:12">
      <c r="A1427" s="45">
        <v>1341</v>
      </c>
      <c r="B1427" s="46">
        <v>0.99480000000000002</v>
      </c>
      <c r="C1427" s="46">
        <v>0.99480000000000002</v>
      </c>
      <c r="D1427" s="46">
        <v>2.6</v>
      </c>
      <c r="E1427" s="47" t="str">
        <f>HYPERLINK("http://srs.ebi.ac.uk/srs7bin/cgi-bin/wgetz?-id+m_RJ1KrMXG+-e+%5Bipi-AllText:IPI00550128*%5D","IPI00550128")</f>
        <v>IPI00550128</v>
      </c>
      <c r="F1427" s="47" t="str">
        <f>HYPERLINK("http://apropos.mcw.edu/ipi/IPI00550128","annotation link")</f>
        <v>annotation link</v>
      </c>
      <c r="G1427" s="48" t="s">
        <v>8502</v>
      </c>
      <c r="H1427" s="46" t="s">
        <v>8503</v>
      </c>
      <c r="I1427" s="46" t="s">
        <v>8504</v>
      </c>
      <c r="J1427" s="46" t="s">
        <v>8505</v>
      </c>
      <c r="K1427" s="46" t="s">
        <v>1256</v>
      </c>
      <c r="L1427" s="46" t="s">
        <v>8506</v>
      </c>
    </row>
    <row r="1428" spans="1:12">
      <c r="A1428" s="45">
        <v>1342</v>
      </c>
      <c r="B1428" s="46">
        <v>0.99470000000000003</v>
      </c>
      <c r="C1428" s="46">
        <v>0.99470000000000003</v>
      </c>
      <c r="D1428" s="46">
        <v>19.7</v>
      </c>
      <c r="E1428" s="47" t="str">
        <f>HYPERLINK("http://srs.ebi.ac.uk/srs7bin/cgi-bin/wgetz?-id+m_RJ1KrMXG+-e+%5Bipi-AllText:IPI00887237*%5D","IPI00887237")</f>
        <v>IPI00887237</v>
      </c>
      <c r="F1428" s="47" t="str">
        <f>HYPERLINK("http://apropos.mcw.edu/ipi/IPI00887237","annotation link")</f>
        <v>annotation link</v>
      </c>
      <c r="G1428" s="48" t="s">
        <v>8507</v>
      </c>
      <c r="H1428" s="46" t="s">
        <v>8508</v>
      </c>
      <c r="I1428" s="46" t="s">
        <v>8509</v>
      </c>
      <c r="J1428" s="46" t="s">
        <v>8510</v>
      </c>
      <c r="K1428" s="46" t="s">
        <v>8511</v>
      </c>
      <c r="L1428" s="46" t="s">
        <v>8512</v>
      </c>
    </row>
    <row r="1429" spans="1:12">
      <c r="A1429" s="45">
        <v>1343</v>
      </c>
      <c r="B1429" s="46">
        <v>0.99470000000000003</v>
      </c>
      <c r="C1429" s="46">
        <v>0.99470000000000003</v>
      </c>
      <c r="D1429" s="46">
        <v>7.1</v>
      </c>
      <c r="E1429" s="47" t="str">
        <f>HYPERLINK("http://srs.ebi.ac.uk/srs7bin/cgi-bin/wgetz?-id+m_RJ1KrMXG+-e+%5Bipi-AllText:IPI00004974*%5D","IPI00004974")</f>
        <v>IPI00004974</v>
      </c>
      <c r="F1429" s="47" t="str">
        <f>HYPERLINK("http://apropos.mcw.edu/ipi/IPI00004974","annotation link")</f>
        <v>annotation link</v>
      </c>
      <c r="G1429" s="48" t="s">
        <v>8513</v>
      </c>
      <c r="H1429" s="46" t="s">
        <v>8514</v>
      </c>
      <c r="I1429" s="46" t="s">
        <v>8515</v>
      </c>
      <c r="J1429" s="46" t="s">
        <v>8516</v>
      </c>
      <c r="K1429" s="46" t="s">
        <v>8517</v>
      </c>
      <c r="L1429" s="46" t="s">
        <v>1256</v>
      </c>
    </row>
    <row r="1430" spans="1:12">
      <c r="A1430" s="45">
        <v>1344</v>
      </c>
      <c r="B1430" s="46">
        <v>0.99470000000000003</v>
      </c>
      <c r="C1430" s="46">
        <v>0.99470000000000003</v>
      </c>
      <c r="D1430" s="46">
        <v>4</v>
      </c>
      <c r="E1430" s="47" t="str">
        <f>HYPERLINK("http://srs.ebi.ac.uk/srs7bin/cgi-bin/wgetz?-id+m_RJ1KrMXG+-e+%5Bipi-AllText:IPI00009329*%5D","IPI00009329")</f>
        <v>IPI00009329</v>
      </c>
      <c r="F1430" s="47" t="str">
        <f>HYPERLINK("http://apropos.mcw.edu/ipi/IPI00009329","annotation link")</f>
        <v>annotation link</v>
      </c>
      <c r="G1430" s="48" t="s">
        <v>8518</v>
      </c>
      <c r="H1430" s="46" t="s">
        <v>8519</v>
      </c>
      <c r="I1430" s="46" t="s">
        <v>8520</v>
      </c>
      <c r="J1430" s="46" t="s">
        <v>8521</v>
      </c>
      <c r="K1430" s="46" t="s">
        <v>8522</v>
      </c>
      <c r="L1430" s="46" t="s">
        <v>8523</v>
      </c>
    </row>
    <row r="1431" spans="1:12">
      <c r="A1431" s="45">
        <v>1345</v>
      </c>
      <c r="B1431" s="46">
        <v>0.99460000000000004</v>
      </c>
      <c r="C1431" s="46">
        <v>0.99460000000000004</v>
      </c>
      <c r="D1431" s="46">
        <v>8.6999999999999993</v>
      </c>
      <c r="E1431" s="47" t="str">
        <f>HYPERLINK("http://srs.ebi.ac.uk/srs7bin/cgi-bin/wgetz?-id+m_RJ1KrMXG+-e+%5Bipi-AllText:IPI00001960*%5D","IPI00001960")</f>
        <v>IPI00001960</v>
      </c>
      <c r="F1431" s="47" t="str">
        <f>HYPERLINK("http://apropos.mcw.edu/ipi/IPI00001960","annotation link")</f>
        <v>annotation link</v>
      </c>
      <c r="G1431" s="48" t="s">
        <v>8524</v>
      </c>
      <c r="H1431" s="46" t="s">
        <v>8525</v>
      </c>
      <c r="I1431" s="46" t="s">
        <v>8526</v>
      </c>
      <c r="J1431" s="46" t="s">
        <v>8527</v>
      </c>
      <c r="K1431" s="46" t="s">
        <v>8528</v>
      </c>
      <c r="L1431" s="46" t="s">
        <v>8529</v>
      </c>
    </row>
    <row r="1432" spans="1:12">
      <c r="A1432" s="45">
        <v>1346</v>
      </c>
      <c r="B1432" s="46">
        <v>0.99460000000000004</v>
      </c>
      <c r="C1432" s="46">
        <v>0.99460000000000004</v>
      </c>
      <c r="D1432" s="46">
        <v>4.9000000000000004</v>
      </c>
      <c r="E1432" s="47" t="str">
        <f>HYPERLINK("http://srs.ebi.ac.uk/srs7bin/cgi-bin/wgetz?-id+m_RJ1KrMXG+-e+%5Bipi-AllText:IPI00657648*%5D","IPI00657648")</f>
        <v>IPI00657648</v>
      </c>
      <c r="F1432" s="47" t="str">
        <f>HYPERLINK("http://apropos.mcw.edu/ipi/IPI00657648","annotation link")</f>
        <v>annotation link</v>
      </c>
      <c r="G1432" s="48" t="s">
        <v>8530</v>
      </c>
      <c r="H1432" s="46" t="s">
        <v>8531</v>
      </c>
      <c r="I1432" s="46" t="s">
        <v>8532</v>
      </c>
      <c r="J1432" s="46" t="s">
        <v>8533</v>
      </c>
      <c r="K1432" s="46" t="s">
        <v>8534</v>
      </c>
      <c r="L1432" s="46" t="s">
        <v>1256</v>
      </c>
    </row>
    <row r="1433" spans="1:12">
      <c r="A1433" s="45">
        <v>1347</v>
      </c>
      <c r="B1433" s="46">
        <v>0.99450000000000005</v>
      </c>
      <c r="C1433" s="46">
        <v>0.99450000000000005</v>
      </c>
      <c r="D1433" s="46">
        <v>19.399999999999999</v>
      </c>
      <c r="E1433" s="47" t="str">
        <f>HYPERLINK("http://srs.ebi.ac.uk/srs7bin/cgi-bin/wgetz?-id+m_RJ1KrMXG+-e+%5Bipi-AllText:IPI00550032*%5D","IPI00550032")</f>
        <v>IPI00550032</v>
      </c>
      <c r="F1433" s="47" t="str">
        <f>HYPERLINK("http://apropos.mcw.edu/ipi/IPI00550032","annotation link")</f>
        <v>annotation link</v>
      </c>
      <c r="G1433" s="48" t="s">
        <v>8535</v>
      </c>
      <c r="H1433" s="46" t="s">
        <v>8536</v>
      </c>
      <c r="I1433" s="46" t="s">
        <v>8537</v>
      </c>
      <c r="J1433" s="46" t="s">
        <v>8538</v>
      </c>
      <c r="K1433" s="46" t="s">
        <v>8539</v>
      </c>
      <c r="L1433" s="46" t="s">
        <v>8540</v>
      </c>
    </row>
    <row r="1434" spans="1:12">
      <c r="A1434" s="45">
        <v>1348</v>
      </c>
      <c r="B1434" s="46">
        <v>0.99450000000000005</v>
      </c>
      <c r="C1434" s="46">
        <v>0.99450000000000005</v>
      </c>
      <c r="D1434" s="46">
        <v>3.5</v>
      </c>
      <c r="E1434" s="47" t="str">
        <f>HYPERLINK("http://srs.ebi.ac.uk/srs7bin/cgi-bin/wgetz?-id+m_RJ1KrMXG+-e+%5Bipi-AllText:IPI00219305*%5D","IPI00219305")</f>
        <v>IPI00219305</v>
      </c>
      <c r="F1434" s="47" t="str">
        <f>HYPERLINK("http://apropos.mcw.edu/ipi/IPI00219305","annotation link")</f>
        <v>annotation link</v>
      </c>
      <c r="G1434" s="48" t="s">
        <v>8541</v>
      </c>
      <c r="H1434" s="46" t="s">
        <v>8542</v>
      </c>
      <c r="I1434" s="46" t="s">
        <v>8543</v>
      </c>
      <c r="J1434" s="46" t="s">
        <v>8544</v>
      </c>
      <c r="K1434" s="46" t="s">
        <v>8545</v>
      </c>
      <c r="L1434" s="46" t="s">
        <v>1256</v>
      </c>
    </row>
    <row r="1435" spans="1:12">
      <c r="A1435" s="45">
        <v>1349</v>
      </c>
      <c r="B1435" s="46">
        <v>0.99450000000000005</v>
      </c>
      <c r="C1435" s="46">
        <v>0.99450000000000005</v>
      </c>
      <c r="D1435" s="46">
        <v>4.5999999999999996</v>
      </c>
      <c r="E1435" s="47" t="str">
        <f>HYPERLINK("http://srs.ebi.ac.uk/srs7bin/cgi-bin/wgetz?-id+m_RJ1KrMXG+-e+%5Bipi-AllText:IPI00065461*%5D","IPI00065461")</f>
        <v>IPI00065461</v>
      </c>
      <c r="F1435" s="47" t="str">
        <f>HYPERLINK("http://apropos.mcw.edu/ipi/IPI00065461","annotation link")</f>
        <v>annotation link</v>
      </c>
      <c r="G1435" s="48" t="s">
        <v>8546</v>
      </c>
      <c r="H1435" s="46" t="s">
        <v>8547</v>
      </c>
      <c r="I1435" s="46" t="s">
        <v>8548</v>
      </c>
      <c r="J1435" s="46" t="s">
        <v>8549</v>
      </c>
      <c r="K1435" s="46" t="s">
        <v>1256</v>
      </c>
      <c r="L1435" s="46" t="s">
        <v>8550</v>
      </c>
    </row>
    <row r="1436" spans="1:12">
      <c r="A1436" s="45">
        <v>1350</v>
      </c>
      <c r="B1436" s="46">
        <v>0.99439999999999995</v>
      </c>
      <c r="C1436" s="46">
        <v>0.99439999999999995</v>
      </c>
      <c r="D1436" s="46">
        <v>5.0999999999999996</v>
      </c>
      <c r="E1436" s="47" t="str">
        <f>HYPERLINK("http://srs.ebi.ac.uk/srs7bin/cgi-bin/wgetz?-id+m_RJ1KrMXG+-e+%5Bipi-AllText:IPI00464978*%5D","IPI00464978")</f>
        <v>IPI00464978</v>
      </c>
      <c r="F1436" s="47" t="str">
        <f>HYPERLINK("http://apropos.mcw.edu/ipi/IPI00464978","annotation link")</f>
        <v>annotation link</v>
      </c>
      <c r="G1436" s="48" t="s">
        <v>8551</v>
      </c>
      <c r="H1436" s="46" t="s">
        <v>8552</v>
      </c>
      <c r="I1436" s="46" t="s">
        <v>8553</v>
      </c>
      <c r="J1436" s="46" t="s">
        <v>8554</v>
      </c>
      <c r="K1436" s="46" t="s">
        <v>8555</v>
      </c>
      <c r="L1436" s="46" t="s">
        <v>8556</v>
      </c>
    </row>
    <row r="1437" spans="1:12">
      <c r="A1437" s="45">
        <v>1351</v>
      </c>
      <c r="B1437" s="46">
        <v>0.99439999999999995</v>
      </c>
      <c r="C1437" s="46">
        <v>0.99439999999999995</v>
      </c>
      <c r="D1437" s="46">
        <v>12.1</v>
      </c>
      <c r="E1437" s="47" t="str">
        <f>HYPERLINK("http://srs.ebi.ac.uk/srs7bin/cgi-bin/wgetz?-id+m_RJ1KrMXG+-e+%5Bipi-AllText:IPI00002149*%5D","IPI00002149")</f>
        <v>IPI00002149</v>
      </c>
      <c r="F1437" s="47" t="str">
        <f>HYPERLINK("http://apropos.mcw.edu/ipi/IPI00002149","annotation link")</f>
        <v>annotation link</v>
      </c>
      <c r="G1437" s="48" t="s">
        <v>8557</v>
      </c>
      <c r="H1437" s="46" t="s">
        <v>8558</v>
      </c>
      <c r="I1437" s="46" t="s">
        <v>8559</v>
      </c>
      <c r="J1437" s="46" t="s">
        <v>8560</v>
      </c>
      <c r="K1437" s="46" t="s">
        <v>8561</v>
      </c>
      <c r="L1437" s="46" t="s">
        <v>8562</v>
      </c>
    </row>
    <row r="1438" spans="1:12">
      <c r="A1438" s="45">
        <v>1352</v>
      </c>
      <c r="B1438" s="46">
        <v>0.99429999999999996</v>
      </c>
      <c r="C1438" s="46">
        <v>0.99429999999999996</v>
      </c>
      <c r="D1438" s="46">
        <v>18.5</v>
      </c>
      <c r="E1438" s="47" t="str">
        <f>HYPERLINK("http://srs.ebi.ac.uk/srs7bin/cgi-bin/wgetz?-id+m_RJ1KrMXG+-e+%5Bipi-AllText:IPI00022918*%5D","IPI00022918")</f>
        <v>IPI00022918</v>
      </c>
      <c r="F1438" s="47" t="str">
        <f>HYPERLINK("http://apropos.mcw.edu/ipi/IPI00022918","annotation link")</f>
        <v>annotation link</v>
      </c>
      <c r="G1438" s="48" t="s">
        <v>8563</v>
      </c>
      <c r="H1438" s="46" t="s">
        <v>8564</v>
      </c>
      <c r="I1438" s="46" t="s">
        <v>8565</v>
      </c>
      <c r="J1438" s="46" t="s">
        <v>8566</v>
      </c>
      <c r="K1438" s="46" t="s">
        <v>8567</v>
      </c>
      <c r="L1438" s="46" t="s">
        <v>1256</v>
      </c>
    </row>
    <row r="1439" spans="1:12">
      <c r="A1439" s="45">
        <v>1353</v>
      </c>
      <c r="B1439" s="46">
        <v>0.99429999999999996</v>
      </c>
      <c r="C1439" s="46">
        <v>0.99429999999999996</v>
      </c>
      <c r="D1439" s="46">
        <v>14.3</v>
      </c>
      <c r="E1439" s="47" t="str">
        <f>HYPERLINK("http://srs.ebi.ac.uk/srs7bin/cgi-bin/wgetz?-id+m_RJ1KrMXG+-e+%5Bipi-AllText:IPI00793168*%5D","IPI00793168")</f>
        <v>IPI00793168</v>
      </c>
      <c r="F1439" s="47" t="str">
        <f>HYPERLINK("http://apropos.mcw.edu/ipi/IPI00793168","annotation link")</f>
        <v>annotation link</v>
      </c>
      <c r="G1439" s="48" t="s">
        <v>8568</v>
      </c>
      <c r="H1439" s="46" t="s">
        <v>7377</v>
      </c>
      <c r="I1439" s="46" t="s">
        <v>8569</v>
      </c>
      <c r="J1439" s="46" t="s">
        <v>8570</v>
      </c>
      <c r="K1439" s="46" t="s">
        <v>1256</v>
      </c>
      <c r="L1439" s="46" t="s">
        <v>1256</v>
      </c>
    </row>
    <row r="1440" spans="1:12">
      <c r="A1440" s="45">
        <v>1354</v>
      </c>
      <c r="B1440" s="46">
        <v>0.99429999999999996</v>
      </c>
      <c r="C1440" s="46">
        <v>0.99429999999999996</v>
      </c>
      <c r="D1440" s="46">
        <v>12.1</v>
      </c>
      <c r="E1440" s="47" t="str">
        <f>HYPERLINK("http://srs.ebi.ac.uk/srs7bin/cgi-bin/wgetz?-id+m_RJ1KrMXG+-e+%5Bipi-AllText:IPI00007367*%5D","IPI00007367")</f>
        <v>IPI00007367</v>
      </c>
      <c r="F1440" s="47" t="str">
        <f>HYPERLINK("http://apropos.mcw.edu/ipi/IPI00007367","annotation link")</f>
        <v>annotation link</v>
      </c>
      <c r="G1440" s="48" t="s">
        <v>8571</v>
      </c>
      <c r="H1440" s="46" t="s">
        <v>8572</v>
      </c>
      <c r="I1440" s="46" t="s">
        <v>8573</v>
      </c>
      <c r="J1440" s="46" t="s">
        <v>8574</v>
      </c>
      <c r="K1440" s="46" t="s">
        <v>8575</v>
      </c>
      <c r="L1440" s="46" t="s">
        <v>1256</v>
      </c>
    </row>
    <row r="1441" spans="1:12">
      <c r="A1441" s="45">
        <v>1355</v>
      </c>
      <c r="B1441" s="46">
        <v>0.99419999999999997</v>
      </c>
      <c r="C1441" s="46">
        <v>0.99419999999999997</v>
      </c>
      <c r="D1441" s="46">
        <v>5.0999999999999996</v>
      </c>
      <c r="E1441" s="47" t="str">
        <f>HYPERLINK("http://srs.ebi.ac.uk/srs7bin/cgi-bin/wgetz?-id+m_RJ1KrMXG+-e+%5Bipi-AllText:IPI00845399*%5D","IPI00845399")</f>
        <v>IPI00845399</v>
      </c>
      <c r="F1441" s="47" t="str">
        <f>HYPERLINK("http://apropos.mcw.edu/ipi/IPI00845399","annotation link")</f>
        <v>annotation link</v>
      </c>
      <c r="G1441" s="48" t="s">
        <v>3207</v>
      </c>
      <c r="H1441" s="46" t="s">
        <v>8576</v>
      </c>
      <c r="I1441" s="46" t="s">
        <v>8577</v>
      </c>
      <c r="J1441" s="46" t="s">
        <v>8578</v>
      </c>
      <c r="K1441" s="46" t="s">
        <v>8579</v>
      </c>
      <c r="L1441" s="46" t="s">
        <v>1256</v>
      </c>
    </row>
    <row r="1442" spans="1:12">
      <c r="A1442" s="45">
        <v>1356</v>
      </c>
      <c r="B1442" s="46">
        <v>0.99419999999999997</v>
      </c>
      <c r="C1442" s="46">
        <v>0.99419999999999997</v>
      </c>
      <c r="D1442" s="46">
        <v>2.5</v>
      </c>
      <c r="E1442" s="47" t="str">
        <f>HYPERLINK("http://srs.ebi.ac.uk/srs7bin/cgi-bin/wgetz?-id+m_RJ1KrMXG+-e+%5Bipi-AllText:IPI00247674*%5D","IPI00247674")</f>
        <v>IPI00247674</v>
      </c>
      <c r="F1442" s="47" t="str">
        <f>HYPERLINK("http://apropos.mcw.edu/ipi/IPI00247674","annotation link")</f>
        <v>annotation link</v>
      </c>
      <c r="G1442" s="48" t="s">
        <v>8580</v>
      </c>
      <c r="H1442" s="46" t="s">
        <v>8581</v>
      </c>
      <c r="I1442" s="46" t="s">
        <v>8582</v>
      </c>
      <c r="J1442" s="46" t="s">
        <v>8583</v>
      </c>
      <c r="K1442" s="46" t="s">
        <v>1256</v>
      </c>
      <c r="L1442" s="46" t="s">
        <v>8584</v>
      </c>
    </row>
    <row r="1443" spans="1:12">
      <c r="A1443" s="45">
        <v>1357</v>
      </c>
      <c r="B1443" s="46">
        <v>0.99419999999999997</v>
      </c>
      <c r="C1443" s="46">
        <v>0.99219999999999997</v>
      </c>
      <c r="D1443" s="46">
        <v>10</v>
      </c>
      <c r="E1443" s="47" t="str">
        <f>HYPERLINK("http://srs.ebi.ac.uk/srs7bin/cgi-bin/wgetz?-id+m_RJ1KrMXG+-e+%5Bipi-AllText:IPI00300332*%5D","IPI00300332")</f>
        <v>IPI00300332</v>
      </c>
      <c r="F1443" s="47" t="str">
        <f>HYPERLINK("http://apropos.mcw.edu/ipi/IPI00300332","annotation link")</f>
        <v>annotation link</v>
      </c>
      <c r="G1443" s="48" t="s">
        <v>8585</v>
      </c>
      <c r="H1443" s="46" t="s">
        <v>8586</v>
      </c>
      <c r="I1443" s="46" t="s">
        <v>8587</v>
      </c>
      <c r="J1443" s="46" t="s">
        <v>8588</v>
      </c>
      <c r="K1443" s="46" t="s">
        <v>8589</v>
      </c>
      <c r="L1443" s="46" t="s">
        <v>1256</v>
      </c>
    </row>
    <row r="1444" spans="1:12">
      <c r="A1444" s="45">
        <v>1358</v>
      </c>
      <c r="B1444" s="46">
        <v>0.99409999999999998</v>
      </c>
      <c r="C1444" s="46">
        <v>0.99409999999999998</v>
      </c>
      <c r="D1444" s="46">
        <v>7.2</v>
      </c>
      <c r="E1444" s="47" t="str">
        <f>HYPERLINK("http://srs.ebi.ac.uk/srs7bin/cgi-bin/wgetz?-id+m_RJ1KrMXG+-e+%5Bipi-AllText:IPI00014220*%5D","IPI00014220")</f>
        <v>IPI00014220</v>
      </c>
      <c r="F1444" s="47" t="str">
        <f>HYPERLINK("http://apropos.mcw.edu/ipi/IPI00014220","annotation link")</f>
        <v>annotation link</v>
      </c>
      <c r="G1444" s="48" t="s">
        <v>8590</v>
      </c>
      <c r="H1444" s="46" t="s">
        <v>8591</v>
      </c>
      <c r="I1444" s="46" t="s">
        <v>8592</v>
      </c>
      <c r="J1444" s="46" t="s">
        <v>8593</v>
      </c>
      <c r="K1444" s="46" t="s">
        <v>1256</v>
      </c>
      <c r="L1444" s="46" t="s">
        <v>1256</v>
      </c>
    </row>
    <row r="1445" spans="1:12">
      <c r="A1445" s="45">
        <v>1359</v>
      </c>
      <c r="B1445" s="46">
        <v>0.99399999999999999</v>
      </c>
      <c r="C1445" s="46">
        <v>0.99399999999999999</v>
      </c>
      <c r="D1445" s="46">
        <v>11.6</v>
      </c>
      <c r="E1445" s="47" t="str">
        <f>HYPERLINK("http://srs.ebi.ac.uk/srs7bin/cgi-bin/wgetz?-id+m_RJ1KrMXG+-e+%5Bipi-AllText:IPI00787679*%5D","IPI00787679")</f>
        <v>IPI00787679</v>
      </c>
      <c r="F1445" s="47" t="str">
        <f>HYPERLINK("http://apropos.mcw.edu/ipi/IPI00787679","annotation link")</f>
        <v>annotation link</v>
      </c>
      <c r="G1445" s="48" t="s">
        <v>8594</v>
      </c>
      <c r="H1445" s="46" t="s">
        <v>8595</v>
      </c>
      <c r="I1445" s="46" t="s">
        <v>8596</v>
      </c>
      <c r="J1445" s="46" t="s">
        <v>8597</v>
      </c>
      <c r="K1445" s="46" t="s">
        <v>8598</v>
      </c>
      <c r="L1445" s="46" t="s">
        <v>8599</v>
      </c>
    </row>
    <row r="1446" spans="1:12">
      <c r="A1446" s="45">
        <v>1360</v>
      </c>
      <c r="B1446" s="46">
        <v>0.99399999999999999</v>
      </c>
      <c r="C1446" s="46">
        <v>0.99399999999999999</v>
      </c>
      <c r="D1446" s="46">
        <v>19</v>
      </c>
      <c r="E1446" s="47" t="str">
        <f>HYPERLINK("http://srs.ebi.ac.uk/srs7bin/cgi-bin/wgetz?-id+m_RJ1KrMXG+-e+%5Bipi-AllText:IPI00647467*%5D","IPI00647467")</f>
        <v>IPI00647467</v>
      </c>
      <c r="F1446" s="47" t="str">
        <f>HYPERLINK("http://apropos.mcw.edu/ipi/IPI00647467","annotation link")</f>
        <v>annotation link</v>
      </c>
      <c r="G1446" s="48" t="s">
        <v>8600</v>
      </c>
      <c r="H1446" s="46" t="s">
        <v>8601</v>
      </c>
      <c r="I1446" s="46" t="s">
        <v>8602</v>
      </c>
      <c r="J1446" s="46" t="s">
        <v>8603</v>
      </c>
      <c r="K1446" s="46" t="s">
        <v>1256</v>
      </c>
      <c r="L1446" s="46" t="s">
        <v>1256</v>
      </c>
    </row>
    <row r="1447" spans="1:12">
      <c r="A1447" s="45">
        <v>1361</v>
      </c>
      <c r="B1447" s="46">
        <v>0.99390000000000001</v>
      </c>
      <c r="C1447" s="46">
        <v>0.99390000000000001</v>
      </c>
      <c r="D1447" s="46">
        <v>5.6</v>
      </c>
      <c r="E1447" s="47" t="str">
        <f>HYPERLINK("http://srs.ebi.ac.uk/srs7bin/cgi-bin/wgetz?-id+m_RJ1KrMXG+-e+%5Bipi-AllText:IPI00020928*%5D","IPI00020928")</f>
        <v>IPI00020928</v>
      </c>
      <c r="F1447" s="47" t="str">
        <f>HYPERLINK("http://apropos.mcw.edu/ipi/IPI00020928","annotation link")</f>
        <v>annotation link</v>
      </c>
      <c r="G1447" s="48" t="s">
        <v>8604</v>
      </c>
      <c r="H1447" s="46" t="s">
        <v>8605</v>
      </c>
      <c r="I1447" s="46" t="s">
        <v>8606</v>
      </c>
      <c r="J1447" s="46" t="s">
        <v>8607</v>
      </c>
      <c r="K1447" s="46" t="s">
        <v>8608</v>
      </c>
      <c r="L1447" s="46" t="s">
        <v>8609</v>
      </c>
    </row>
    <row r="1448" spans="1:12">
      <c r="A1448" s="45">
        <v>1362</v>
      </c>
      <c r="B1448" s="46">
        <v>0.99390000000000001</v>
      </c>
      <c r="C1448" s="46">
        <v>0.99390000000000001</v>
      </c>
      <c r="D1448" s="46">
        <v>3.7</v>
      </c>
      <c r="E1448" s="47" t="str">
        <f>HYPERLINK("http://srs.ebi.ac.uk/srs7bin/cgi-bin/wgetz?-id+m_RJ1KrMXG+-e+%5Bipi-AllText:IPI00871372*%5D","IPI00871372")</f>
        <v>IPI00871372</v>
      </c>
      <c r="F1448" s="47" t="str">
        <f>HYPERLINK("http://apropos.mcw.edu/ipi/IPI00871372","annotation link")</f>
        <v>annotation link</v>
      </c>
      <c r="G1448" s="48" t="s">
        <v>8610</v>
      </c>
      <c r="H1448" s="46" t="s">
        <v>8611</v>
      </c>
      <c r="I1448" s="46" t="s">
        <v>8612</v>
      </c>
      <c r="J1448" s="46" t="s">
        <v>8613</v>
      </c>
      <c r="K1448" s="46" t="s">
        <v>8614</v>
      </c>
      <c r="L1448" s="46" t="s">
        <v>8615</v>
      </c>
    </row>
    <row r="1449" spans="1:12">
      <c r="A1449" s="45">
        <v>1363</v>
      </c>
      <c r="B1449" s="46">
        <v>0.99390000000000001</v>
      </c>
      <c r="C1449" s="46">
        <v>0.99539999999999995</v>
      </c>
      <c r="D1449" s="46">
        <v>7.6</v>
      </c>
      <c r="E1449" s="47" t="str">
        <f>HYPERLINK("http://srs.ebi.ac.uk/srs7bin/cgi-bin/wgetz?-id+m_RJ1KrMXG+-e+%5Bipi-AllText:IPI00852594*%5D","IPI00852594")</f>
        <v>IPI00852594</v>
      </c>
      <c r="F1449" s="47" t="str">
        <f>HYPERLINK("http://apropos.mcw.edu/ipi/IPI00852594","annotation link")</f>
        <v>annotation link</v>
      </c>
      <c r="G1449" s="48" t="s">
        <v>8616</v>
      </c>
      <c r="H1449" s="46" t="s">
        <v>8617</v>
      </c>
      <c r="I1449" s="46" t="s">
        <v>8618</v>
      </c>
      <c r="J1449" s="46" t="s">
        <v>8619</v>
      </c>
      <c r="K1449" s="46" t="s">
        <v>8620</v>
      </c>
      <c r="L1449" s="46" t="s">
        <v>1256</v>
      </c>
    </row>
    <row r="1450" spans="1:12">
      <c r="A1450" s="45">
        <v>1364</v>
      </c>
      <c r="B1450" s="46">
        <v>0.99390000000000001</v>
      </c>
      <c r="C1450" s="46">
        <v>0.99390000000000001</v>
      </c>
      <c r="D1450" s="46">
        <v>5.8</v>
      </c>
      <c r="E1450" s="47" t="str">
        <f>HYPERLINK("http://srs.ebi.ac.uk/srs7bin/cgi-bin/wgetz?-id+m_RJ1KrMXG+-e+%5Bipi-AllText:IPI00426269*%5D","IPI00426269")</f>
        <v>IPI00426269</v>
      </c>
      <c r="F1450" s="47" t="str">
        <f>HYPERLINK("http://apropos.mcw.edu/ipi/IPI00426269","annotation link")</f>
        <v>annotation link</v>
      </c>
      <c r="G1450" s="48" t="s">
        <v>8621</v>
      </c>
      <c r="H1450" s="46" t="s">
        <v>8622</v>
      </c>
      <c r="I1450" s="46" t="s">
        <v>8623</v>
      </c>
      <c r="J1450" s="46" t="s">
        <v>8624</v>
      </c>
      <c r="K1450" s="46" t="s">
        <v>8625</v>
      </c>
      <c r="L1450" s="46" t="s">
        <v>1256</v>
      </c>
    </row>
    <row r="1451" spans="1:12">
      <c r="A1451" s="45">
        <v>1365</v>
      </c>
      <c r="B1451" s="46">
        <v>0.99380000000000002</v>
      </c>
      <c r="C1451" s="46">
        <v>0.99380000000000002</v>
      </c>
      <c r="D1451" s="46">
        <v>6.6</v>
      </c>
      <c r="E1451" s="47" t="str">
        <f>HYPERLINK("http://srs.ebi.ac.uk/srs7bin/cgi-bin/wgetz?-id+m_RJ1KrMXG+-e+%5Bipi-AllText:IPI00291816*%5D","IPI00291816")</f>
        <v>IPI00291816</v>
      </c>
      <c r="F1451" s="47" t="str">
        <f>HYPERLINK("http://apropos.mcw.edu/ipi/IPI00291816","annotation link")</f>
        <v>annotation link</v>
      </c>
      <c r="G1451" s="48" t="s">
        <v>8626</v>
      </c>
      <c r="H1451" s="46" t="s">
        <v>8627</v>
      </c>
      <c r="I1451" s="46" t="s">
        <v>8628</v>
      </c>
      <c r="J1451" s="46" t="s">
        <v>8629</v>
      </c>
      <c r="K1451" s="46" t="s">
        <v>8630</v>
      </c>
      <c r="L1451" s="46" t="s">
        <v>1256</v>
      </c>
    </row>
    <row r="1452" spans="1:12">
      <c r="A1452" s="45">
        <v>1366</v>
      </c>
      <c r="B1452" s="46">
        <v>0.99370000000000003</v>
      </c>
      <c r="C1452" s="46">
        <v>0.99370000000000003</v>
      </c>
      <c r="D1452" s="46">
        <v>3.2</v>
      </c>
      <c r="E1452" s="47" t="str">
        <f>HYPERLINK("http://srs.ebi.ac.uk/srs7bin/cgi-bin/wgetz?-id+m_RJ1KrMXG+-e+%5Bipi-AllText:IPI00297288*%5D","IPI00297288")</f>
        <v>IPI00297288</v>
      </c>
      <c r="F1452" s="47" t="str">
        <f>HYPERLINK("http://apropos.mcw.edu/ipi/IPI00297288","annotation link")</f>
        <v>annotation link</v>
      </c>
      <c r="G1452" s="48" t="s">
        <v>8631</v>
      </c>
      <c r="H1452" s="46" t="s">
        <v>8632</v>
      </c>
      <c r="I1452" s="46" t="s">
        <v>8633</v>
      </c>
      <c r="J1452" s="46" t="s">
        <v>8634</v>
      </c>
      <c r="K1452" s="46" t="s">
        <v>1256</v>
      </c>
      <c r="L1452" s="46" t="s">
        <v>8635</v>
      </c>
    </row>
    <row r="1453" spans="1:12">
      <c r="A1453" s="45">
        <v>1367</v>
      </c>
      <c r="B1453" s="46">
        <v>0.99370000000000003</v>
      </c>
      <c r="C1453" s="46">
        <v>0.99370000000000003</v>
      </c>
      <c r="D1453" s="46">
        <v>12.2</v>
      </c>
      <c r="E1453" s="47" t="str">
        <f>HYPERLINK("http://srs.ebi.ac.uk/srs7bin/cgi-bin/wgetz?-id+m_RJ1KrMXG+-e+%5Bipi-AllText:IPI00298202*%5D","IPI00298202")</f>
        <v>IPI00298202</v>
      </c>
      <c r="F1453" s="47" t="str">
        <f>HYPERLINK("http://apropos.mcw.edu/ipi/IPI00298202","annotation link")</f>
        <v>annotation link</v>
      </c>
      <c r="G1453" s="48" t="s">
        <v>8636</v>
      </c>
      <c r="H1453" s="46" t="s">
        <v>8637</v>
      </c>
      <c r="I1453" s="46" t="s">
        <v>8638</v>
      </c>
      <c r="J1453" s="46" t="s">
        <v>8639</v>
      </c>
      <c r="K1453" s="46" t="s">
        <v>8640</v>
      </c>
      <c r="L1453" s="46" t="s">
        <v>8641</v>
      </c>
    </row>
    <row r="1454" spans="1:12">
      <c r="A1454" s="45">
        <v>1368</v>
      </c>
      <c r="B1454" s="46">
        <v>0.99370000000000003</v>
      </c>
      <c r="C1454" s="46">
        <v>0.99370000000000003</v>
      </c>
      <c r="D1454" s="46">
        <v>20</v>
      </c>
      <c r="E1454" s="47" t="str">
        <f>HYPERLINK("http://srs.ebi.ac.uk/srs7bin/cgi-bin/wgetz?-id+m_RJ1KrMXG+-e+%5Bipi-AllText:IPI00022433*%5D","IPI00022433")</f>
        <v>IPI00022433</v>
      </c>
      <c r="F1454" s="47" t="str">
        <f>HYPERLINK("http://apropos.mcw.edu/ipi/IPI00022433","annotation link")</f>
        <v>annotation link</v>
      </c>
      <c r="G1454" s="48" t="s">
        <v>8642</v>
      </c>
      <c r="H1454" s="46" t="s">
        <v>8643</v>
      </c>
      <c r="I1454" s="46" t="s">
        <v>8644</v>
      </c>
      <c r="J1454" s="46" t="s">
        <v>8645</v>
      </c>
      <c r="K1454" s="46" t="s">
        <v>1256</v>
      </c>
      <c r="L1454" s="46" t="s">
        <v>8646</v>
      </c>
    </row>
    <row r="1455" spans="1:12">
      <c r="A1455" s="45">
        <v>1369</v>
      </c>
      <c r="B1455" s="46">
        <v>0.99370000000000003</v>
      </c>
      <c r="C1455" s="46">
        <v>0.99370000000000003</v>
      </c>
      <c r="D1455" s="46">
        <v>6.7</v>
      </c>
      <c r="E1455" s="47" t="str">
        <f>HYPERLINK("http://srs.ebi.ac.uk/srs7bin/cgi-bin/wgetz?-id+m_RJ1KrMXG+-e+%5Bipi-AllText:IPI00740784*%5D","IPI00740784")</f>
        <v>IPI00740784</v>
      </c>
      <c r="F1455" s="47" t="str">
        <f>HYPERLINK("http://apropos.mcw.edu/ipi/IPI00740784","annotation link")</f>
        <v>annotation link</v>
      </c>
      <c r="G1455" s="48" t="s">
        <v>8647</v>
      </c>
      <c r="H1455" s="46" t="s">
        <v>8648</v>
      </c>
      <c r="I1455" s="46" t="s">
        <v>8649</v>
      </c>
      <c r="J1455" s="46" t="s">
        <v>8650</v>
      </c>
      <c r="K1455" s="46" t="s">
        <v>1256</v>
      </c>
      <c r="L1455" s="46" t="s">
        <v>8651</v>
      </c>
    </row>
    <row r="1456" spans="1:12">
      <c r="A1456" s="45">
        <v>1370</v>
      </c>
      <c r="B1456" s="46">
        <v>0.99360000000000004</v>
      </c>
      <c r="C1456" s="46">
        <v>0.99360000000000004</v>
      </c>
      <c r="D1456" s="46">
        <v>1.6</v>
      </c>
      <c r="E1456" s="47" t="str">
        <f>HYPERLINK("http://srs.ebi.ac.uk/srs7bin/cgi-bin/wgetz?-id+m_RJ1KrMXG+-e+%5Bipi-AllText:IPI00337726*%5D","IPI00337726")</f>
        <v>IPI00337726</v>
      </c>
      <c r="F1456" s="47" t="str">
        <f>HYPERLINK("http://apropos.mcw.edu/ipi/IPI00337726","annotation link")</f>
        <v>annotation link</v>
      </c>
      <c r="G1456" s="48" t="s">
        <v>8652</v>
      </c>
      <c r="H1456" s="46" t="s">
        <v>8653</v>
      </c>
      <c r="I1456" s="46" t="s">
        <v>8654</v>
      </c>
      <c r="J1456" s="46" t="s">
        <v>8655</v>
      </c>
      <c r="K1456" s="46" t="s">
        <v>8656</v>
      </c>
      <c r="L1456" s="46" t="s">
        <v>1256</v>
      </c>
    </row>
    <row r="1457" spans="1:12">
      <c r="A1457" s="45">
        <v>1371</v>
      </c>
      <c r="B1457" s="46">
        <v>0.99360000000000004</v>
      </c>
      <c r="C1457" s="46">
        <v>0.99360000000000004</v>
      </c>
      <c r="D1457" s="46">
        <v>6.4</v>
      </c>
      <c r="E1457" s="47" t="str">
        <f>HYPERLINK("http://srs.ebi.ac.uk/srs7bin/cgi-bin/wgetz?-id+m_RJ1KrMXG+-e+%5Bipi-AllText:IPI00299095*%5D","IPI00299095")</f>
        <v>IPI00299095</v>
      </c>
      <c r="F1457" s="47" t="str">
        <f>HYPERLINK("http://apropos.mcw.edu/ipi/IPI00299095","annotation link")</f>
        <v>annotation link</v>
      </c>
      <c r="G1457" s="48" t="s">
        <v>8657</v>
      </c>
      <c r="H1457" s="46" t="s">
        <v>8658</v>
      </c>
      <c r="I1457" s="46" t="s">
        <v>8659</v>
      </c>
      <c r="J1457" s="46" t="s">
        <v>8660</v>
      </c>
      <c r="K1457" s="46" t="s">
        <v>8661</v>
      </c>
      <c r="L1457" s="46" t="s">
        <v>8662</v>
      </c>
    </row>
    <row r="1458" spans="1:12">
      <c r="A1458" s="45">
        <v>1372</v>
      </c>
      <c r="B1458" s="46">
        <v>0.99339999999999995</v>
      </c>
      <c r="C1458" s="46">
        <v>0.99339999999999995</v>
      </c>
      <c r="D1458" s="46">
        <v>1.7</v>
      </c>
      <c r="E1458" s="47" t="str">
        <f>HYPERLINK("http://srs.ebi.ac.uk/srs7bin/cgi-bin/wgetz?-id+m_RJ1KrMXG+-e+%5Bipi-AllText:IPI00215830*%5D","IPI00215830")</f>
        <v>IPI00215830</v>
      </c>
      <c r="F1458" s="47" t="str">
        <f>HYPERLINK("http://apropos.mcw.edu/ipi/IPI00215830","annotation link")</f>
        <v>annotation link</v>
      </c>
      <c r="G1458" s="48" t="s">
        <v>8663</v>
      </c>
      <c r="H1458" s="46" t="s">
        <v>8664</v>
      </c>
      <c r="I1458" s="46" t="s">
        <v>8665</v>
      </c>
      <c r="J1458" s="46" t="s">
        <v>8666</v>
      </c>
      <c r="K1458" s="46" t="s">
        <v>1256</v>
      </c>
      <c r="L1458" s="46" t="s">
        <v>1256</v>
      </c>
    </row>
    <row r="1459" spans="1:12">
      <c r="A1459" s="45">
        <v>1373</v>
      </c>
      <c r="B1459" s="46">
        <v>0.99329999999999996</v>
      </c>
      <c r="C1459" s="46">
        <v>0.99329999999999996</v>
      </c>
      <c r="D1459" s="46">
        <v>6.3</v>
      </c>
      <c r="E1459" s="47" t="str">
        <f>HYPERLINK("http://srs.ebi.ac.uk/srs7bin/cgi-bin/wgetz?-id+m_RJ1KrMXG+-e+%5Bipi-AllText:IPI00056314*%5D","IPI00056314")</f>
        <v>IPI00056314</v>
      </c>
      <c r="F1459" s="47" t="str">
        <f>HYPERLINK("http://apropos.mcw.edu/ipi/IPI00056314","annotation link")</f>
        <v>annotation link</v>
      </c>
      <c r="G1459" s="48" t="s">
        <v>8667</v>
      </c>
      <c r="H1459" s="46" t="s">
        <v>8668</v>
      </c>
      <c r="I1459" s="46" t="s">
        <v>8669</v>
      </c>
      <c r="J1459" s="46" t="s">
        <v>8670</v>
      </c>
      <c r="K1459" s="46" t="s">
        <v>1256</v>
      </c>
      <c r="L1459" s="46" t="s">
        <v>8671</v>
      </c>
    </row>
    <row r="1460" spans="1:12">
      <c r="A1460" s="45">
        <v>1374</v>
      </c>
      <c r="B1460" s="46">
        <v>0.99329999999999996</v>
      </c>
      <c r="C1460" s="46">
        <v>0.99329999999999996</v>
      </c>
      <c r="D1460" s="46">
        <v>2.9</v>
      </c>
      <c r="E1460" s="47" t="str">
        <f>HYPERLINK("http://srs.ebi.ac.uk/srs7bin/cgi-bin/wgetz?-id+m_RJ1KrMXG+-e+%5Bipi-AllText:IPI00872161*%5D","IPI00872161")</f>
        <v>IPI00872161</v>
      </c>
      <c r="F1460" s="47" t="str">
        <f>HYPERLINK("http://apropos.mcw.edu/ipi/IPI00872161","annotation link")</f>
        <v>annotation link</v>
      </c>
      <c r="G1460" s="48" t="s">
        <v>8672</v>
      </c>
      <c r="H1460" s="46" t="s">
        <v>8673</v>
      </c>
      <c r="I1460" s="46" t="s">
        <v>8674</v>
      </c>
      <c r="J1460" s="46" t="s">
        <v>8675</v>
      </c>
      <c r="K1460" s="46" t="s">
        <v>8676</v>
      </c>
      <c r="L1460" s="46" t="s">
        <v>8677</v>
      </c>
    </row>
    <row r="1461" spans="1:12">
      <c r="A1461" s="45">
        <v>1375</v>
      </c>
      <c r="B1461" s="46">
        <v>0.99329999999999996</v>
      </c>
      <c r="C1461" s="46">
        <v>0.99329999999999996</v>
      </c>
      <c r="D1461" s="46">
        <v>9</v>
      </c>
      <c r="E1461" s="47" t="str">
        <f>HYPERLINK("http://srs.ebi.ac.uk/srs7bin/cgi-bin/wgetz?-id+m_RJ1KrMXG+-e+%5Bipi-AllText:IPI00216951*%5D","IPI00216951")</f>
        <v>IPI00216951</v>
      </c>
      <c r="F1461" s="47" t="str">
        <f>HYPERLINK("http://apropos.mcw.edu/ipi/IPI00216951","annotation link")</f>
        <v>annotation link</v>
      </c>
      <c r="G1461" s="48" t="s">
        <v>8678</v>
      </c>
      <c r="H1461" s="46" t="s">
        <v>8679</v>
      </c>
      <c r="I1461" s="46" t="s">
        <v>8680</v>
      </c>
      <c r="J1461" s="46" t="s">
        <v>8681</v>
      </c>
      <c r="K1461" s="46" t="s">
        <v>8682</v>
      </c>
      <c r="L1461" s="46" t="s">
        <v>8683</v>
      </c>
    </row>
    <row r="1462" spans="1:12">
      <c r="A1462" s="45">
        <v>1376</v>
      </c>
      <c r="B1462" s="46">
        <v>0.99329999999999996</v>
      </c>
      <c r="C1462" s="46">
        <v>0.99329999999999996</v>
      </c>
      <c r="D1462" s="46">
        <v>10.4</v>
      </c>
      <c r="E1462" s="47" t="str">
        <f>HYPERLINK("http://srs.ebi.ac.uk/srs7bin/cgi-bin/wgetz?-id+m_RJ1KrMXG+-e+%5Bipi-AllText:IPI00872855*%5D","IPI00872855")</f>
        <v>IPI00872855</v>
      </c>
      <c r="F1462" s="47" t="str">
        <f>HYPERLINK("http://apropos.mcw.edu/ipi/IPI00872855","annotation link")</f>
        <v>annotation link</v>
      </c>
      <c r="G1462" s="48" t="s">
        <v>8684</v>
      </c>
      <c r="H1462" s="46" t="s">
        <v>8685</v>
      </c>
      <c r="I1462" s="46" t="s">
        <v>8686</v>
      </c>
      <c r="J1462" s="46" t="s">
        <v>8687</v>
      </c>
      <c r="K1462" s="46" t="s">
        <v>8688</v>
      </c>
      <c r="L1462" s="46" t="s">
        <v>1256</v>
      </c>
    </row>
    <row r="1463" spans="1:12">
      <c r="A1463" s="45">
        <v>1377</v>
      </c>
      <c r="B1463" s="46">
        <v>0.99319999999999997</v>
      </c>
      <c r="C1463" s="46">
        <v>0.99319999999999997</v>
      </c>
      <c r="D1463" s="46">
        <v>28.7</v>
      </c>
      <c r="E1463" s="47" t="str">
        <f>HYPERLINK("http://srs.ebi.ac.uk/srs7bin/cgi-bin/wgetz?-id+m_RJ1KrMXG+-e+%5Bipi-AllText:IPI00793404*%5D","IPI00793404")</f>
        <v>IPI00793404</v>
      </c>
      <c r="F1463" s="47" t="str">
        <f>HYPERLINK("http://apropos.mcw.edu/ipi/IPI00793404","annotation link")</f>
        <v>annotation link</v>
      </c>
      <c r="G1463" s="48" t="s">
        <v>8689</v>
      </c>
      <c r="H1463" s="46" t="s">
        <v>8690</v>
      </c>
      <c r="I1463" s="46" t="s">
        <v>8691</v>
      </c>
      <c r="J1463" s="46" t="s">
        <v>8692</v>
      </c>
      <c r="K1463" s="46" t="s">
        <v>8693</v>
      </c>
      <c r="L1463" s="46" t="s">
        <v>8694</v>
      </c>
    </row>
    <row r="1464" spans="1:12">
      <c r="A1464" s="45">
        <v>1378</v>
      </c>
      <c r="B1464" s="46">
        <v>0.99319999999999997</v>
      </c>
      <c r="C1464" s="46">
        <v>0.99319999999999997</v>
      </c>
      <c r="D1464" s="46">
        <v>5.6</v>
      </c>
      <c r="E1464" s="47" t="str">
        <f>HYPERLINK("http://srs.ebi.ac.uk/srs7bin/cgi-bin/wgetz?-id+m_RJ1KrMXG+-e+%5Bipi-AllText:IPI00428846*%5D","IPI00428846")</f>
        <v>IPI00428846</v>
      </c>
      <c r="F1464" s="47" t="str">
        <f>HYPERLINK("http://apropos.mcw.edu/ipi/IPI00428846","annotation link")</f>
        <v>annotation link</v>
      </c>
      <c r="G1464" s="48" t="s">
        <v>8695</v>
      </c>
      <c r="H1464" s="46" t="s">
        <v>8696</v>
      </c>
      <c r="I1464" s="46" t="s">
        <v>8697</v>
      </c>
      <c r="J1464" s="46" t="s">
        <v>1256</v>
      </c>
      <c r="K1464" s="46" t="s">
        <v>8698</v>
      </c>
      <c r="L1464" s="46" t="s">
        <v>1256</v>
      </c>
    </row>
    <row r="1465" spans="1:12">
      <c r="A1465" s="45">
        <v>1379</v>
      </c>
      <c r="B1465" s="46">
        <v>0.99319999999999997</v>
      </c>
      <c r="C1465" s="46">
        <v>0.99319999999999997</v>
      </c>
      <c r="D1465" s="46">
        <v>3.3</v>
      </c>
      <c r="E1465" s="47" t="str">
        <f>HYPERLINK("http://srs.ebi.ac.uk/srs7bin/cgi-bin/wgetz?-id+m_RJ1KrMXG+-e+%5Bipi-AllText:IPI00301154*%5D","IPI00301154")</f>
        <v>IPI00301154</v>
      </c>
      <c r="F1465" s="47" t="str">
        <f>HYPERLINK("http://apropos.mcw.edu/ipi/IPI00301154","annotation link")</f>
        <v>annotation link</v>
      </c>
      <c r="G1465" s="48" t="s">
        <v>8699</v>
      </c>
      <c r="H1465" s="46" t="s">
        <v>8700</v>
      </c>
      <c r="I1465" s="46" t="s">
        <v>8701</v>
      </c>
      <c r="J1465" s="46" t="s">
        <v>8702</v>
      </c>
      <c r="K1465" s="46" t="s">
        <v>8703</v>
      </c>
      <c r="L1465" s="46" t="s">
        <v>8704</v>
      </c>
    </row>
    <row r="1466" spans="1:12">
      <c r="A1466" s="45">
        <v>1380</v>
      </c>
      <c r="B1466" s="46">
        <v>0.99309999999999998</v>
      </c>
      <c r="C1466" s="46">
        <v>0.99309999999999998</v>
      </c>
      <c r="D1466" s="46">
        <v>11.5</v>
      </c>
      <c r="E1466" s="47" t="str">
        <f>HYPERLINK("http://srs.ebi.ac.uk/srs7bin/cgi-bin/wgetz?-id+m_RJ1KrMXG+-e+%5Bipi-AllText:IPI00748794*%5D","IPI00748794")</f>
        <v>IPI00748794</v>
      </c>
      <c r="F1466" s="47" t="str">
        <f>HYPERLINK("http://apropos.mcw.edu/ipi/IPI00748794","annotation link")</f>
        <v>annotation link</v>
      </c>
      <c r="G1466" s="48" t="s">
        <v>8705</v>
      </c>
      <c r="H1466" s="46" t="s">
        <v>8706</v>
      </c>
      <c r="I1466" s="46" t="s">
        <v>8707</v>
      </c>
      <c r="J1466" s="46" t="s">
        <v>8708</v>
      </c>
      <c r="K1466" s="46" t="s">
        <v>8709</v>
      </c>
      <c r="L1466" s="46" t="s">
        <v>1256</v>
      </c>
    </row>
    <row r="1467" spans="1:12">
      <c r="A1467" s="45">
        <v>1381</v>
      </c>
      <c r="B1467" s="46">
        <v>0.99309999999999998</v>
      </c>
      <c r="C1467" s="46">
        <v>0.99309999999999998</v>
      </c>
      <c r="D1467" s="46">
        <v>16</v>
      </c>
      <c r="E1467" s="47" t="str">
        <f>HYPERLINK("http://srs.ebi.ac.uk/srs7bin/cgi-bin/wgetz?-id+m_RJ1KrMXG+-e+%5Bipi-AllText:IPI00015972*%5D","IPI00015972")</f>
        <v>IPI00015972</v>
      </c>
      <c r="F1467" s="47" t="str">
        <f>HYPERLINK("http://apropos.mcw.edu/ipi/IPI00015972","annotation link")</f>
        <v>annotation link</v>
      </c>
      <c r="G1467" s="48" t="s">
        <v>8710</v>
      </c>
      <c r="H1467" s="46" t="s">
        <v>8711</v>
      </c>
      <c r="I1467" s="46" t="s">
        <v>8712</v>
      </c>
      <c r="J1467" s="46" t="s">
        <v>8713</v>
      </c>
      <c r="K1467" s="46" t="s">
        <v>1256</v>
      </c>
      <c r="L1467" s="46" t="s">
        <v>8714</v>
      </c>
    </row>
    <row r="1468" spans="1:12">
      <c r="A1468" s="45">
        <v>1382</v>
      </c>
      <c r="B1468" s="46">
        <v>0.99299999999999999</v>
      </c>
      <c r="C1468" s="46">
        <v>0.99299999999999999</v>
      </c>
      <c r="D1468" s="46">
        <v>12.7</v>
      </c>
      <c r="E1468" s="47" t="str">
        <f>HYPERLINK("http://srs.ebi.ac.uk/srs7bin/cgi-bin/wgetz?-id+m_RJ1KrMXG+-e+%5Bipi-AllText:IPI00879328*%5D","IPI00879328")</f>
        <v>IPI00879328</v>
      </c>
      <c r="F1468" s="47" t="str">
        <f>HYPERLINK("http://apropos.mcw.edu/ipi/IPI00879328","annotation link")</f>
        <v>annotation link</v>
      </c>
      <c r="G1468" s="48" t="s">
        <v>8715</v>
      </c>
      <c r="H1468" s="46" t="s">
        <v>6764</v>
      </c>
      <c r="I1468" s="46" t="s">
        <v>8716</v>
      </c>
      <c r="J1468" s="46" t="s">
        <v>8717</v>
      </c>
      <c r="K1468" s="46" t="s">
        <v>1256</v>
      </c>
      <c r="L1468" s="46" t="s">
        <v>8718</v>
      </c>
    </row>
    <row r="1469" spans="1:12">
      <c r="A1469" s="45">
        <v>1383</v>
      </c>
      <c r="B1469" s="46">
        <v>0.99299999999999999</v>
      </c>
      <c r="C1469" s="46">
        <v>0.99299999999999999</v>
      </c>
      <c r="D1469" s="46">
        <v>10.8</v>
      </c>
      <c r="E1469" s="47" t="str">
        <f>HYPERLINK("http://srs.ebi.ac.uk/srs7bin/cgi-bin/wgetz?-id+m_RJ1KrMXG+-e+%5Bipi-AllText:IPI00014808*%5D","IPI00014808")</f>
        <v>IPI00014808</v>
      </c>
      <c r="F1469" s="47" t="str">
        <f>HYPERLINK("http://apropos.mcw.edu/ipi/IPI00014808","annotation link")</f>
        <v>annotation link</v>
      </c>
      <c r="G1469" s="48" t="s">
        <v>8719</v>
      </c>
      <c r="H1469" s="46" t="s">
        <v>8720</v>
      </c>
      <c r="I1469" s="46" t="s">
        <v>8721</v>
      </c>
      <c r="J1469" s="46" t="s">
        <v>8722</v>
      </c>
      <c r="K1469" s="46" t="s">
        <v>8723</v>
      </c>
      <c r="L1469" s="46" t="s">
        <v>8724</v>
      </c>
    </row>
    <row r="1470" spans="1:12">
      <c r="A1470" s="45">
        <v>1384</v>
      </c>
      <c r="B1470" s="46">
        <v>0.9929</v>
      </c>
      <c r="C1470" s="46">
        <v>0.9929</v>
      </c>
      <c r="D1470" s="46">
        <v>13.9</v>
      </c>
      <c r="E1470" s="47" t="str">
        <f>HYPERLINK("http://srs.ebi.ac.uk/srs7bin/cgi-bin/wgetz?-id+m_RJ1KrMXG+-e+%5Bipi-AllText:IPI00645380*%5D","IPI00645380")</f>
        <v>IPI00645380</v>
      </c>
      <c r="F1470" s="47" t="str">
        <f>HYPERLINK("http://apropos.mcw.edu/ipi/IPI00645380","annotation link")</f>
        <v>annotation link</v>
      </c>
      <c r="G1470" s="48" t="s">
        <v>8725</v>
      </c>
      <c r="H1470" s="46" t="s">
        <v>8726</v>
      </c>
      <c r="I1470" s="46" t="s">
        <v>8727</v>
      </c>
      <c r="J1470" s="46" t="s">
        <v>8728</v>
      </c>
      <c r="K1470" s="46" t="s">
        <v>8729</v>
      </c>
      <c r="L1470" s="46" t="s">
        <v>1256</v>
      </c>
    </row>
    <row r="1471" spans="1:12">
      <c r="A1471" s="45">
        <v>1385</v>
      </c>
      <c r="B1471" s="46">
        <v>0.9929</v>
      </c>
      <c r="C1471" s="46">
        <v>0.99050000000000005</v>
      </c>
      <c r="D1471" s="46">
        <v>8.6999999999999993</v>
      </c>
      <c r="E1471" s="47" t="str">
        <f>HYPERLINK("http://srs.ebi.ac.uk/srs7bin/cgi-bin/wgetz?-id+m_RJ1KrMXG+-e+%5Bipi-AllText:IPI00735686*%5D","IPI00735686")</f>
        <v>IPI00735686</v>
      </c>
      <c r="F1471" s="47" t="str">
        <f>HYPERLINK("http://apropos.mcw.edu/ipi/IPI00735686","annotation link")</f>
        <v>annotation link</v>
      </c>
      <c r="G1471" s="48" t="s">
        <v>1994</v>
      </c>
      <c r="H1471" s="46" t="s">
        <v>8730</v>
      </c>
      <c r="I1471" s="46" t="s">
        <v>8731</v>
      </c>
      <c r="J1471" s="46" t="s">
        <v>8732</v>
      </c>
      <c r="K1471" s="46" t="s">
        <v>8733</v>
      </c>
      <c r="L1471" s="46" t="s">
        <v>8734</v>
      </c>
    </row>
    <row r="1472" spans="1:12">
      <c r="A1472" s="45">
        <v>1386</v>
      </c>
      <c r="B1472" s="46">
        <v>0.9929</v>
      </c>
      <c r="C1472" s="46">
        <v>0.9929</v>
      </c>
      <c r="D1472" s="46">
        <v>3.4</v>
      </c>
      <c r="E1472" s="47" t="str">
        <f>HYPERLINK("http://srs.ebi.ac.uk/srs7bin/cgi-bin/wgetz?-id+m_RJ1KrMXG+-e+%5Bipi-AllText:IPI00219762*%5D","IPI00219762")</f>
        <v>IPI00219762</v>
      </c>
      <c r="F1472" s="47" t="str">
        <f>HYPERLINK("http://apropos.mcw.edu/ipi/IPI00219762","annotation link")</f>
        <v>annotation link</v>
      </c>
      <c r="G1472" s="48" t="s">
        <v>8735</v>
      </c>
      <c r="H1472" s="46" t="s">
        <v>8736</v>
      </c>
      <c r="I1472" s="46" t="s">
        <v>8737</v>
      </c>
      <c r="J1472" s="46" t="s">
        <v>8738</v>
      </c>
      <c r="K1472" s="46" t="s">
        <v>8739</v>
      </c>
      <c r="L1472" s="46" t="s">
        <v>1256</v>
      </c>
    </row>
    <row r="1473" spans="1:12">
      <c r="A1473" s="45">
        <v>1387</v>
      </c>
      <c r="B1473" s="46">
        <v>0.9929</v>
      </c>
      <c r="C1473" s="46">
        <v>0.9929</v>
      </c>
      <c r="D1473" s="46">
        <v>9.3000000000000007</v>
      </c>
      <c r="E1473" s="47" t="str">
        <f>HYPERLINK("http://srs.ebi.ac.uk/srs7bin/cgi-bin/wgetz?-id+m_RJ1KrMXG+-e+%5Bipi-AllText:IPI00872089*%5D","IPI00872089")</f>
        <v>IPI00872089</v>
      </c>
      <c r="F1473" s="47" t="str">
        <f>HYPERLINK("http://apropos.mcw.edu/ipi/IPI00872089","annotation link")</f>
        <v>annotation link</v>
      </c>
      <c r="G1473" s="48" t="s">
        <v>8740</v>
      </c>
      <c r="H1473" s="46" t="s">
        <v>8741</v>
      </c>
      <c r="I1473" s="46" t="s">
        <v>8742</v>
      </c>
      <c r="J1473" s="46" t="s">
        <v>8743</v>
      </c>
      <c r="K1473" s="46" t="s">
        <v>8744</v>
      </c>
      <c r="L1473" s="46" t="s">
        <v>1256</v>
      </c>
    </row>
    <row r="1474" spans="1:12">
      <c r="A1474" s="45">
        <v>1388</v>
      </c>
      <c r="B1474" s="46">
        <v>0.9929</v>
      </c>
      <c r="C1474" s="46">
        <v>0.9929</v>
      </c>
      <c r="D1474" s="46">
        <v>3.9</v>
      </c>
      <c r="E1474" s="47" t="str">
        <f>HYPERLINK("http://srs.ebi.ac.uk/srs7bin/cgi-bin/wgetz?-id+m_RJ1KrMXG+-e+%5Bipi-AllText:IPI00329488*%5D","IPI00329488")</f>
        <v>IPI00329488</v>
      </c>
      <c r="F1474" s="47" t="str">
        <f>HYPERLINK("http://apropos.mcw.edu/ipi/IPI00329488","annotation link")</f>
        <v>annotation link</v>
      </c>
      <c r="G1474" s="48" t="s">
        <v>8745</v>
      </c>
      <c r="H1474" s="46" t="s">
        <v>8746</v>
      </c>
      <c r="I1474" s="46" t="s">
        <v>8747</v>
      </c>
      <c r="J1474" s="46" t="s">
        <v>8748</v>
      </c>
      <c r="K1474" s="46" t="s">
        <v>8749</v>
      </c>
      <c r="L1474" s="46" t="s">
        <v>1256</v>
      </c>
    </row>
    <row r="1475" spans="1:12">
      <c r="A1475" s="45">
        <v>1389</v>
      </c>
      <c r="B1475" s="46">
        <v>0.99280000000000002</v>
      </c>
      <c r="C1475" s="46">
        <v>0.99280000000000002</v>
      </c>
      <c r="D1475" s="46">
        <v>11.6</v>
      </c>
      <c r="E1475" s="47" t="str">
        <f>HYPERLINK("http://srs.ebi.ac.uk/srs7bin/cgi-bin/wgetz?-id+m_RJ1KrMXG+-e+%5Bipi-AllText:IPI00019678*%5D","IPI00019678")</f>
        <v>IPI00019678</v>
      </c>
      <c r="F1475" s="47" t="str">
        <f>HYPERLINK("http://apropos.mcw.edu/ipi/IPI00019678","annotation link")</f>
        <v>annotation link</v>
      </c>
      <c r="G1475" s="48" t="s">
        <v>8750</v>
      </c>
      <c r="H1475" s="46" t="s">
        <v>8751</v>
      </c>
      <c r="I1475" s="46" t="s">
        <v>8752</v>
      </c>
      <c r="J1475" s="46" t="s">
        <v>8753</v>
      </c>
      <c r="K1475" s="46" t="s">
        <v>8754</v>
      </c>
      <c r="L1475" s="46" t="s">
        <v>1256</v>
      </c>
    </row>
    <row r="1476" spans="1:12">
      <c r="A1476" s="45">
        <v>1390</v>
      </c>
      <c r="B1476" s="46">
        <v>0.99280000000000002</v>
      </c>
      <c r="C1476" s="46">
        <v>0.99280000000000002</v>
      </c>
      <c r="D1476" s="46">
        <v>12</v>
      </c>
      <c r="E1476" s="47" t="str">
        <f>HYPERLINK("http://srs.ebi.ac.uk/srs7bin/cgi-bin/wgetz?-id+m_RJ1KrMXG+-e+%5Bipi-AllText:IPI00001022*%5D","IPI00001022")</f>
        <v>IPI00001022</v>
      </c>
      <c r="F1476" s="47" t="str">
        <f>HYPERLINK("http://apropos.mcw.edu/ipi/IPI00001022","annotation link")</f>
        <v>annotation link</v>
      </c>
      <c r="G1476" s="48" t="s">
        <v>8755</v>
      </c>
      <c r="H1476" s="46" t="s">
        <v>8756</v>
      </c>
      <c r="I1476" s="46" t="s">
        <v>8757</v>
      </c>
      <c r="J1476" s="46" t="s">
        <v>8758</v>
      </c>
      <c r="K1476" s="46" t="s">
        <v>1256</v>
      </c>
      <c r="L1476" s="46" t="s">
        <v>1256</v>
      </c>
    </row>
    <row r="1477" spans="1:12">
      <c r="A1477" s="45">
        <v>1391</v>
      </c>
      <c r="B1477" s="46">
        <v>0.99270000000000003</v>
      </c>
      <c r="C1477" s="46">
        <v>0.99270000000000003</v>
      </c>
      <c r="D1477" s="46">
        <v>3.2</v>
      </c>
      <c r="E1477" s="47" t="str">
        <f>HYPERLINK("http://srs.ebi.ac.uk/srs7bin/cgi-bin/wgetz?-id+m_RJ1KrMXG+-e+%5Bipi-AllText:IPI00889130*%5D","IPI00889130")</f>
        <v>IPI00889130</v>
      </c>
      <c r="F1477" s="47" t="str">
        <f>HYPERLINK("http://apropos.mcw.edu/ipi/IPI00889130","annotation link")</f>
        <v>annotation link</v>
      </c>
      <c r="G1477" s="48" t="s">
        <v>8759</v>
      </c>
      <c r="H1477" s="46" t="s">
        <v>8760</v>
      </c>
      <c r="I1477" s="46" t="s">
        <v>8761</v>
      </c>
      <c r="J1477" s="46" t="s">
        <v>1256</v>
      </c>
      <c r="K1477" s="46" t="s">
        <v>1256</v>
      </c>
      <c r="L1477" s="46" t="s">
        <v>1256</v>
      </c>
    </row>
    <row r="1478" spans="1:12">
      <c r="A1478" s="45">
        <v>1392</v>
      </c>
      <c r="B1478" s="46">
        <v>0.99270000000000003</v>
      </c>
      <c r="C1478" s="46">
        <v>0.99270000000000003</v>
      </c>
      <c r="D1478" s="46">
        <v>16</v>
      </c>
      <c r="E1478" s="47" t="str">
        <f>HYPERLINK("http://srs.ebi.ac.uk/srs7bin/cgi-bin/wgetz?-id+m_RJ1KrMXG+-e+%5Bipi-AllText:IPI00872379*%5D","IPI00872379")</f>
        <v>IPI00872379</v>
      </c>
      <c r="F1478" s="47" t="str">
        <f>HYPERLINK("http://apropos.mcw.edu/ipi/IPI00872379","annotation link")</f>
        <v>annotation link</v>
      </c>
      <c r="G1478" s="48" t="s">
        <v>8762</v>
      </c>
      <c r="H1478" s="46" t="s">
        <v>8763</v>
      </c>
      <c r="I1478" s="46" t="s">
        <v>8764</v>
      </c>
      <c r="J1478" s="46" t="s">
        <v>8765</v>
      </c>
      <c r="K1478" s="46" t="s">
        <v>8766</v>
      </c>
      <c r="L1478" s="46" t="s">
        <v>1256</v>
      </c>
    </row>
    <row r="1479" spans="1:12">
      <c r="A1479" s="45">
        <v>1393</v>
      </c>
      <c r="B1479" s="46">
        <v>0.99260000000000004</v>
      </c>
      <c r="C1479" s="46">
        <v>0.99260000000000004</v>
      </c>
      <c r="D1479" s="46">
        <v>25.5</v>
      </c>
      <c r="E1479" s="47" t="str">
        <f>HYPERLINK("http://srs.ebi.ac.uk/srs7bin/cgi-bin/wgetz?-id+m_RJ1KrMXG+-e+%5Bipi-AllText:IPI00550948*%5D","IPI00550948")</f>
        <v>IPI00550948</v>
      </c>
      <c r="F1479" s="47" t="str">
        <f>HYPERLINK("http://apropos.mcw.edu/ipi/IPI00550948","annotation link")</f>
        <v>annotation link</v>
      </c>
      <c r="G1479" s="48" t="s">
        <v>8767</v>
      </c>
      <c r="H1479" s="46" t="s">
        <v>8768</v>
      </c>
      <c r="I1479" s="46" t="s">
        <v>8769</v>
      </c>
      <c r="J1479" s="46" t="s">
        <v>8770</v>
      </c>
      <c r="K1479" s="46" t="s">
        <v>8771</v>
      </c>
      <c r="L1479" s="46" t="s">
        <v>8772</v>
      </c>
    </row>
    <row r="1480" spans="1:12">
      <c r="A1480" s="45">
        <v>1394</v>
      </c>
      <c r="B1480" s="46">
        <v>0.99260000000000004</v>
      </c>
      <c r="C1480" s="46">
        <v>0.99260000000000004</v>
      </c>
      <c r="D1480" s="46">
        <v>3.5</v>
      </c>
      <c r="E1480" s="47" t="str">
        <f>HYPERLINK("http://srs.ebi.ac.uk/srs7bin/cgi-bin/wgetz?-id+m_RJ1KrMXG+-e+%5Bipi-AllText:IPI00307665*%5D","IPI00307665")</f>
        <v>IPI00307665</v>
      </c>
      <c r="F1480" s="47" t="str">
        <f>HYPERLINK("http://apropos.mcw.edu/ipi/IPI00307665","annotation link")</f>
        <v>annotation link</v>
      </c>
      <c r="G1480" s="48" t="s">
        <v>8773</v>
      </c>
      <c r="H1480" s="46" t="s">
        <v>8774</v>
      </c>
      <c r="I1480" s="46" t="s">
        <v>8775</v>
      </c>
      <c r="J1480" s="46" t="s">
        <v>8776</v>
      </c>
      <c r="K1480" s="46" t="s">
        <v>8777</v>
      </c>
      <c r="L1480" s="46" t="s">
        <v>1256</v>
      </c>
    </row>
    <row r="1481" spans="1:12">
      <c r="A1481" s="45">
        <v>1395</v>
      </c>
      <c r="B1481" s="46">
        <v>0.99260000000000004</v>
      </c>
      <c r="C1481" s="46">
        <v>0.99260000000000004</v>
      </c>
      <c r="D1481" s="46">
        <v>9.5</v>
      </c>
      <c r="E1481" s="47" t="str">
        <f>HYPERLINK("http://srs.ebi.ac.uk/srs7bin/cgi-bin/wgetz?-id+m_RJ1KrMXG+-e+%5Bipi-AllText:IPI00216237*%5D","IPI00216237")</f>
        <v>IPI00216237</v>
      </c>
      <c r="F1481" s="47" t="str">
        <f>HYPERLINK("http://apropos.mcw.edu/ipi/IPI00216237","annotation link")</f>
        <v>annotation link</v>
      </c>
      <c r="G1481" s="48" t="s">
        <v>8778</v>
      </c>
      <c r="H1481" s="46" t="s">
        <v>8779</v>
      </c>
      <c r="I1481" s="46" t="s">
        <v>8780</v>
      </c>
      <c r="J1481" s="46" t="s">
        <v>8781</v>
      </c>
      <c r="K1481" s="46" t="s">
        <v>8782</v>
      </c>
      <c r="L1481" s="46" t="s">
        <v>8783</v>
      </c>
    </row>
    <row r="1482" spans="1:12">
      <c r="A1482" s="45">
        <v>1396</v>
      </c>
      <c r="B1482" s="46">
        <v>0.99260000000000004</v>
      </c>
      <c r="C1482" s="46">
        <v>0.99260000000000004</v>
      </c>
      <c r="D1482" s="46">
        <v>7.8</v>
      </c>
      <c r="E1482" s="47" t="str">
        <f>HYPERLINK("http://srs.ebi.ac.uk/srs7bin/cgi-bin/wgetz?-id+m_RJ1KrMXG+-e+%5Bipi-AllText:IPI00217560*%5D","IPI00217560")</f>
        <v>IPI00217560</v>
      </c>
      <c r="F1482" s="47" t="str">
        <f>HYPERLINK("http://apropos.mcw.edu/ipi/IPI00217560","annotation link")</f>
        <v>annotation link</v>
      </c>
      <c r="G1482" s="48" t="s">
        <v>8784</v>
      </c>
      <c r="H1482" s="46" t="s">
        <v>8785</v>
      </c>
      <c r="I1482" s="46" t="s">
        <v>8786</v>
      </c>
      <c r="J1482" s="46" t="s">
        <v>8787</v>
      </c>
      <c r="K1482" s="46" t="s">
        <v>8788</v>
      </c>
      <c r="L1482" s="46" t="s">
        <v>1256</v>
      </c>
    </row>
    <row r="1483" spans="1:12">
      <c r="A1483" s="45">
        <v>1397</v>
      </c>
      <c r="B1483" s="46">
        <v>0.99260000000000004</v>
      </c>
      <c r="C1483" s="46">
        <v>0.99260000000000004</v>
      </c>
      <c r="D1483" s="46">
        <v>5.8</v>
      </c>
      <c r="E1483" s="47" t="str">
        <f>HYPERLINK("http://srs.ebi.ac.uk/srs7bin/cgi-bin/wgetz?-id+m_RJ1KrMXG+-e+%5Bipi-AllText:IPI00025279*%5D","IPI00025279")</f>
        <v>IPI00025279</v>
      </c>
      <c r="F1483" s="47" t="str">
        <f>HYPERLINK("http://apropos.mcw.edu/ipi/IPI00025279","annotation link")</f>
        <v>annotation link</v>
      </c>
      <c r="G1483" s="48" t="s">
        <v>8789</v>
      </c>
      <c r="H1483" s="46" t="s">
        <v>8790</v>
      </c>
      <c r="I1483" s="46" t="s">
        <v>8791</v>
      </c>
      <c r="J1483" s="46" t="s">
        <v>8792</v>
      </c>
      <c r="K1483" s="46" t="s">
        <v>8793</v>
      </c>
      <c r="L1483" s="46" t="s">
        <v>8794</v>
      </c>
    </row>
    <row r="1484" spans="1:12">
      <c r="A1484" s="45">
        <v>1398</v>
      </c>
      <c r="B1484" s="46">
        <v>0.99250000000000005</v>
      </c>
      <c r="C1484" s="46">
        <v>0.99250000000000005</v>
      </c>
      <c r="D1484" s="46">
        <v>8.8000000000000007</v>
      </c>
      <c r="E1484" s="47" t="str">
        <f>HYPERLINK("http://srs.ebi.ac.uk/srs7bin/cgi-bin/wgetz?-id+m_RJ1KrMXG+-e+%5Bipi-AllText:IPI00002538*%5D","IPI00002538")</f>
        <v>IPI00002538</v>
      </c>
      <c r="F1484" s="47" t="str">
        <f>HYPERLINK("http://apropos.mcw.edu/ipi/IPI00002538","annotation link")</f>
        <v>annotation link</v>
      </c>
      <c r="G1484" s="48" t="s">
        <v>8795</v>
      </c>
      <c r="H1484" s="46" t="s">
        <v>8796</v>
      </c>
      <c r="I1484" s="46" t="s">
        <v>8797</v>
      </c>
      <c r="J1484" s="46" t="s">
        <v>8798</v>
      </c>
      <c r="K1484" s="46" t="s">
        <v>8799</v>
      </c>
      <c r="L1484" s="46" t="s">
        <v>1256</v>
      </c>
    </row>
    <row r="1485" spans="1:12">
      <c r="A1485" s="45">
        <v>1399</v>
      </c>
      <c r="B1485" s="46">
        <v>0.99229999999999996</v>
      </c>
      <c r="C1485" s="46">
        <v>0.99229999999999996</v>
      </c>
      <c r="D1485" s="46">
        <v>2.9</v>
      </c>
      <c r="E1485" s="47" t="str">
        <f>HYPERLINK("http://srs.ebi.ac.uk/srs7bin/cgi-bin/wgetz?-id+m_RJ1KrMXG+-e+%5Bipi-AllText:IPI00783559*%5D","IPI00783559")</f>
        <v>IPI00783559</v>
      </c>
      <c r="F1485" s="47" t="str">
        <f>HYPERLINK("http://apropos.mcw.edu/ipi/IPI00783559","annotation link")</f>
        <v>annotation link</v>
      </c>
      <c r="G1485" s="48" t="s">
        <v>8800</v>
      </c>
      <c r="H1485" s="46" t="s">
        <v>8801</v>
      </c>
      <c r="I1485" s="46" t="s">
        <v>8802</v>
      </c>
      <c r="J1485" s="46" t="s">
        <v>8803</v>
      </c>
      <c r="K1485" s="46" t="s">
        <v>1256</v>
      </c>
      <c r="L1485" s="46" t="s">
        <v>8804</v>
      </c>
    </row>
    <row r="1486" spans="1:12">
      <c r="A1486" s="45">
        <v>1400</v>
      </c>
      <c r="B1486" s="46">
        <v>0.99229999999999996</v>
      </c>
      <c r="C1486" s="46">
        <v>0.99229999999999996</v>
      </c>
      <c r="D1486" s="46">
        <v>7.1</v>
      </c>
      <c r="E1486" s="47" t="str">
        <f>HYPERLINK("http://srs.ebi.ac.uk/srs7bin/cgi-bin/wgetz?-id+m_RJ1KrMXG+-e+%5Bipi-AllText:IPI00219211*%5D","IPI00219211")</f>
        <v>IPI00219211</v>
      </c>
      <c r="F1486" s="47" t="str">
        <f>HYPERLINK("http://apropos.mcw.edu/ipi/IPI00219211","annotation link")</f>
        <v>annotation link</v>
      </c>
      <c r="G1486" s="48" t="s">
        <v>8805</v>
      </c>
      <c r="H1486" s="46" t="s">
        <v>8806</v>
      </c>
      <c r="I1486" s="46" t="s">
        <v>8807</v>
      </c>
      <c r="J1486" s="46" t="s">
        <v>8808</v>
      </c>
      <c r="K1486" s="46" t="s">
        <v>1256</v>
      </c>
      <c r="L1486" s="46" t="s">
        <v>1256</v>
      </c>
    </row>
    <row r="1487" spans="1:12">
      <c r="A1487" s="45">
        <v>1401</v>
      </c>
      <c r="B1487" s="46">
        <v>0.99229999999999996</v>
      </c>
      <c r="C1487" s="46">
        <v>0.99229999999999996</v>
      </c>
      <c r="D1487" s="46">
        <v>4.2</v>
      </c>
      <c r="E1487" s="47" t="str">
        <f>HYPERLINK("http://srs.ebi.ac.uk/srs7bin/cgi-bin/wgetz?-id+m_RJ1KrMXG+-e+%5Bipi-AllText:IPI00032342*%5D","IPI00032342")</f>
        <v>IPI00032342</v>
      </c>
      <c r="F1487" s="47" t="str">
        <f>HYPERLINK("http://apropos.mcw.edu/ipi/IPI00032342","annotation link")</f>
        <v>annotation link</v>
      </c>
      <c r="G1487" s="48" t="s">
        <v>8809</v>
      </c>
      <c r="H1487" s="46" t="s">
        <v>8810</v>
      </c>
      <c r="I1487" s="46" t="s">
        <v>8811</v>
      </c>
      <c r="J1487" s="46" t="s">
        <v>8812</v>
      </c>
      <c r="K1487" s="46" t="s">
        <v>8813</v>
      </c>
      <c r="L1487" s="46" t="s">
        <v>1256</v>
      </c>
    </row>
    <row r="1488" spans="1:12">
      <c r="A1488" s="45">
        <v>1402</v>
      </c>
      <c r="B1488" s="46">
        <v>0.99229999999999996</v>
      </c>
      <c r="C1488" s="46">
        <v>0.99229999999999996</v>
      </c>
      <c r="D1488" s="46">
        <v>3.7</v>
      </c>
      <c r="E1488" s="47" t="str">
        <f>HYPERLINK("http://srs.ebi.ac.uk/srs7bin/cgi-bin/wgetz?-id+m_RJ1KrMXG+-e+%5Bipi-AllText:IPI00425562*%5D","IPI00425562")</f>
        <v>IPI00425562</v>
      </c>
      <c r="F1488" s="47" t="str">
        <f>HYPERLINK("http://apropos.mcw.edu/ipi/IPI00425562","annotation link")</f>
        <v>annotation link</v>
      </c>
      <c r="G1488" s="48" t="s">
        <v>8814</v>
      </c>
      <c r="H1488" s="46" t="s">
        <v>8815</v>
      </c>
      <c r="I1488" s="46" t="s">
        <v>8816</v>
      </c>
      <c r="J1488" s="46" t="s">
        <v>8817</v>
      </c>
      <c r="K1488" s="46" t="s">
        <v>8818</v>
      </c>
      <c r="L1488" s="46" t="s">
        <v>1256</v>
      </c>
    </row>
    <row r="1489" spans="1:12">
      <c r="A1489" s="45">
        <v>1403</v>
      </c>
      <c r="B1489" s="46">
        <v>0.99219999999999997</v>
      </c>
      <c r="C1489" s="46">
        <v>0.99219999999999997</v>
      </c>
      <c r="D1489" s="46">
        <v>8.3000000000000007</v>
      </c>
      <c r="E1489" s="47" t="str">
        <f>HYPERLINK("http://srs.ebi.ac.uk/srs7bin/cgi-bin/wgetz?-id+m_RJ1KrMXG+-e+%5Bipi-AllText:IPI00419440*%5D","IPI00419440")</f>
        <v>IPI00419440</v>
      </c>
      <c r="F1489" s="47" t="str">
        <f>HYPERLINK("http://apropos.mcw.edu/ipi/IPI00419440","annotation link")</f>
        <v>annotation link</v>
      </c>
      <c r="G1489" s="48" t="s">
        <v>8819</v>
      </c>
      <c r="H1489" s="46" t="s">
        <v>8820</v>
      </c>
      <c r="I1489" s="46" t="s">
        <v>8821</v>
      </c>
      <c r="J1489" s="46" t="s">
        <v>8822</v>
      </c>
      <c r="K1489" s="46" t="s">
        <v>1256</v>
      </c>
      <c r="L1489" s="46" t="s">
        <v>1256</v>
      </c>
    </row>
    <row r="1490" spans="1:12">
      <c r="A1490" s="45">
        <v>1404</v>
      </c>
      <c r="B1490" s="46">
        <v>0.99219999999999997</v>
      </c>
      <c r="C1490" s="46">
        <v>0.99219999999999997</v>
      </c>
      <c r="D1490" s="46">
        <v>6.6</v>
      </c>
      <c r="E1490" s="47" t="str">
        <f>HYPERLINK("http://srs.ebi.ac.uk/srs7bin/cgi-bin/wgetz?-id+m_RJ1KrMXG+-e+%5Bipi-AllText:IPI00218528*%5D","IPI00218528")</f>
        <v>IPI00218528</v>
      </c>
      <c r="F1490" s="47" t="str">
        <f>HYPERLINK("http://apropos.mcw.edu/ipi/IPI00218528","annotation link")</f>
        <v>annotation link</v>
      </c>
      <c r="G1490" s="48" t="s">
        <v>8823</v>
      </c>
      <c r="H1490" s="46" t="s">
        <v>8824</v>
      </c>
      <c r="I1490" s="46" t="s">
        <v>8825</v>
      </c>
      <c r="J1490" s="46" t="s">
        <v>8826</v>
      </c>
      <c r="K1490" s="46" t="s">
        <v>8827</v>
      </c>
      <c r="L1490" s="46" t="s">
        <v>1256</v>
      </c>
    </row>
    <row r="1491" spans="1:12">
      <c r="A1491" s="45">
        <v>1405</v>
      </c>
      <c r="B1491" s="46">
        <v>0.99209999999999998</v>
      </c>
      <c r="C1491" s="46">
        <v>0.99209999999999998</v>
      </c>
      <c r="D1491" s="46">
        <v>17.7</v>
      </c>
      <c r="E1491" s="47" t="str">
        <f>HYPERLINK("http://srs.ebi.ac.uk/srs7bin/cgi-bin/wgetz?-id+m_RJ1KrMXG+-e+%5Bipi-AllText:IPI00445996*%5D","IPI00445996")</f>
        <v>IPI00445996</v>
      </c>
      <c r="F1491" s="47" t="str">
        <f>HYPERLINK("http://apropos.mcw.edu/ipi/IPI00445996","annotation link")</f>
        <v>annotation link</v>
      </c>
      <c r="G1491" s="48" t="s">
        <v>1994</v>
      </c>
      <c r="H1491" s="46" t="s">
        <v>8828</v>
      </c>
      <c r="I1491" s="46" t="s">
        <v>8829</v>
      </c>
      <c r="J1491" s="46" t="s">
        <v>8830</v>
      </c>
      <c r="K1491" s="46" t="s">
        <v>8831</v>
      </c>
      <c r="L1491" s="46" t="s">
        <v>1256</v>
      </c>
    </row>
    <row r="1492" spans="1:12">
      <c r="A1492" s="45">
        <v>1406</v>
      </c>
      <c r="B1492" s="46">
        <v>0.9919</v>
      </c>
      <c r="C1492" s="46">
        <v>0.9919</v>
      </c>
      <c r="D1492" s="46">
        <v>7.5</v>
      </c>
      <c r="E1492" s="47" t="str">
        <f>HYPERLINK("http://srs.ebi.ac.uk/srs7bin/cgi-bin/wgetz?-id+m_RJ1KrMXG+-e+%5Bipi-AllText:IPI00069126*%5D","IPI00069126")</f>
        <v>IPI00069126</v>
      </c>
      <c r="F1492" s="47" t="str">
        <f>HYPERLINK("http://apropos.mcw.edu/ipi/IPI00069126","annotation link")</f>
        <v>annotation link</v>
      </c>
      <c r="G1492" s="48" t="s">
        <v>8832</v>
      </c>
      <c r="H1492" s="46" t="s">
        <v>8833</v>
      </c>
      <c r="I1492" s="46" t="s">
        <v>8834</v>
      </c>
      <c r="J1492" s="46" t="s">
        <v>8835</v>
      </c>
      <c r="K1492" s="46" t="s">
        <v>8836</v>
      </c>
      <c r="L1492" s="46" t="s">
        <v>1256</v>
      </c>
    </row>
    <row r="1493" spans="1:12">
      <c r="A1493" s="45">
        <v>1407</v>
      </c>
      <c r="B1493" s="46">
        <v>0.99160000000000004</v>
      </c>
      <c r="C1493" s="46">
        <v>0.99160000000000004</v>
      </c>
      <c r="D1493" s="46">
        <v>2.5</v>
      </c>
      <c r="E1493" s="47" t="str">
        <f>HYPERLINK("http://srs.ebi.ac.uk/srs7bin/cgi-bin/wgetz?-id+m_RJ1KrMXG+-e+%5Bipi-AllText:IPI00719757*%5D","IPI00719757")</f>
        <v>IPI00719757</v>
      </c>
      <c r="F1493" s="47" t="str">
        <f>HYPERLINK("http://apropos.mcw.edu/ipi/IPI00719757","annotation link")</f>
        <v>annotation link</v>
      </c>
      <c r="G1493" s="48" t="s">
        <v>8837</v>
      </c>
      <c r="H1493" s="46" t="s">
        <v>8838</v>
      </c>
      <c r="I1493" s="46" t="s">
        <v>8839</v>
      </c>
      <c r="J1493" s="46" t="s">
        <v>8840</v>
      </c>
      <c r="K1493" s="46" t="s">
        <v>1256</v>
      </c>
      <c r="L1493" s="46" t="s">
        <v>1256</v>
      </c>
    </row>
    <row r="1494" spans="1:12">
      <c r="A1494" s="45">
        <v>1408</v>
      </c>
      <c r="B1494" s="46">
        <v>0.99160000000000004</v>
      </c>
      <c r="C1494" s="46">
        <v>0.99160000000000004</v>
      </c>
      <c r="D1494" s="46">
        <v>4.5999999999999996</v>
      </c>
      <c r="E1494" s="47" t="str">
        <f>HYPERLINK("http://srs.ebi.ac.uk/srs7bin/cgi-bin/wgetz?-id+m_RJ1KrMXG+-e+%5Bipi-AllText:IPI00788135*%5D","IPI00788135")</f>
        <v>IPI00788135</v>
      </c>
      <c r="F1494" s="47" t="str">
        <f>HYPERLINK("http://apropos.mcw.edu/ipi/IPI00788135","annotation link")</f>
        <v>annotation link</v>
      </c>
      <c r="G1494" s="48" t="s">
        <v>8841</v>
      </c>
      <c r="H1494" s="46" t="s">
        <v>8842</v>
      </c>
      <c r="I1494" s="46" t="s">
        <v>8843</v>
      </c>
      <c r="J1494" s="46" t="s">
        <v>8844</v>
      </c>
      <c r="K1494" s="46" t="s">
        <v>8845</v>
      </c>
      <c r="L1494" s="46" t="s">
        <v>1256</v>
      </c>
    </row>
    <row r="1495" spans="1:12">
      <c r="A1495" s="45">
        <v>1409</v>
      </c>
      <c r="B1495" s="46">
        <v>0.99160000000000004</v>
      </c>
      <c r="C1495" s="46">
        <v>0.99160000000000004</v>
      </c>
      <c r="D1495" s="46">
        <v>10.5</v>
      </c>
      <c r="E1495" s="47" t="str">
        <f>HYPERLINK("http://srs.ebi.ac.uk/srs7bin/cgi-bin/wgetz?-id+m_RJ1KrMXG+-e+%5Bipi-AllText:IPI00025725*%5D","IPI00025725")</f>
        <v>IPI00025725</v>
      </c>
      <c r="F1495" s="47" t="str">
        <f>HYPERLINK("http://apropos.mcw.edu/ipi/IPI00025725","annotation link")</f>
        <v>annotation link</v>
      </c>
      <c r="G1495" s="48" t="s">
        <v>8846</v>
      </c>
      <c r="H1495" s="46" t="s">
        <v>8847</v>
      </c>
      <c r="I1495" s="46" t="s">
        <v>8848</v>
      </c>
      <c r="J1495" s="46" t="s">
        <v>8849</v>
      </c>
      <c r="K1495" s="46" t="s">
        <v>8850</v>
      </c>
      <c r="L1495" s="46" t="s">
        <v>8851</v>
      </c>
    </row>
    <row r="1496" spans="1:12">
      <c r="A1496" s="45">
        <v>1410</v>
      </c>
      <c r="B1496" s="46">
        <v>0.99160000000000004</v>
      </c>
      <c r="C1496" s="46">
        <v>0.99160000000000004</v>
      </c>
      <c r="D1496" s="46">
        <v>3.5</v>
      </c>
      <c r="E1496" s="47" t="str">
        <f>HYPERLINK("http://srs.ebi.ac.uk/srs7bin/cgi-bin/wgetz?-id+m_RJ1KrMXG+-e+%5Bipi-AllText:IPI00302453*%5D","IPI00302453")</f>
        <v>IPI00302453</v>
      </c>
      <c r="F1496" s="47" t="str">
        <f>HYPERLINK("http://apropos.mcw.edu/ipi/IPI00302453","annotation link")</f>
        <v>annotation link</v>
      </c>
      <c r="G1496" s="48" t="s">
        <v>8852</v>
      </c>
      <c r="H1496" s="46" t="s">
        <v>8853</v>
      </c>
      <c r="I1496" s="46" t="s">
        <v>8854</v>
      </c>
      <c r="J1496" s="46" t="s">
        <v>8855</v>
      </c>
      <c r="K1496" s="46" t="s">
        <v>8856</v>
      </c>
      <c r="L1496" s="46" t="s">
        <v>8857</v>
      </c>
    </row>
    <row r="1497" spans="1:12">
      <c r="A1497" s="45">
        <v>1411</v>
      </c>
      <c r="B1497" s="46">
        <v>0.99150000000000005</v>
      </c>
      <c r="C1497" s="46">
        <v>0.99150000000000005</v>
      </c>
      <c r="D1497" s="46">
        <v>13.4</v>
      </c>
      <c r="E1497" s="47" t="str">
        <f>HYPERLINK("http://srs.ebi.ac.uk/srs7bin/cgi-bin/wgetz?-id+m_RJ1KrMXG+-e+%5Bipi-AllText:IPI00001506*%5D","IPI00001506")</f>
        <v>IPI00001506</v>
      </c>
      <c r="F1497" s="47" t="str">
        <f>HYPERLINK("http://apropos.mcw.edu/ipi/IPI00001506","annotation link")</f>
        <v>annotation link</v>
      </c>
      <c r="G1497" s="48" t="s">
        <v>8858</v>
      </c>
      <c r="H1497" s="46" t="s">
        <v>8859</v>
      </c>
      <c r="I1497" s="46" t="s">
        <v>8860</v>
      </c>
      <c r="J1497" s="46" t="s">
        <v>8861</v>
      </c>
      <c r="K1497" s="46" t="s">
        <v>8862</v>
      </c>
      <c r="L1497" s="46" t="s">
        <v>8863</v>
      </c>
    </row>
    <row r="1498" spans="1:12">
      <c r="A1498" s="45">
        <v>1412</v>
      </c>
      <c r="B1498" s="46">
        <v>0.99150000000000005</v>
      </c>
      <c r="C1498" s="46">
        <v>0.99150000000000005</v>
      </c>
      <c r="D1498" s="46">
        <v>7</v>
      </c>
      <c r="E1498" s="47" t="str">
        <f>HYPERLINK("http://srs.ebi.ac.uk/srs7bin/cgi-bin/wgetz?-id+m_RJ1KrMXG+-e+%5Bipi-AllText:IPI00791060*%5D","IPI00791060")</f>
        <v>IPI00791060</v>
      </c>
      <c r="F1498" s="47" t="str">
        <f>HYPERLINK("http://apropos.mcw.edu/ipi/IPI00791060","annotation link")</f>
        <v>annotation link</v>
      </c>
      <c r="G1498" s="48" t="s">
        <v>8864</v>
      </c>
      <c r="H1498" s="46" t="s">
        <v>8865</v>
      </c>
      <c r="I1498" s="46" t="s">
        <v>8866</v>
      </c>
      <c r="J1498" s="46" t="s">
        <v>8867</v>
      </c>
      <c r="K1498" s="46" t="s">
        <v>8868</v>
      </c>
      <c r="L1498" s="46" t="s">
        <v>8869</v>
      </c>
    </row>
    <row r="1499" spans="1:12">
      <c r="A1499" s="45">
        <v>1413</v>
      </c>
      <c r="B1499" s="46">
        <v>0.99139999999999995</v>
      </c>
      <c r="C1499" s="46">
        <v>0.99139999999999995</v>
      </c>
      <c r="D1499" s="46">
        <v>13.3</v>
      </c>
      <c r="E1499" s="47" t="str">
        <f>HYPERLINK("http://srs.ebi.ac.uk/srs7bin/cgi-bin/wgetz?-id+m_RJ1KrMXG+-e+%5Bipi-AllText:IPI00025329*%5D","IPI00025329")</f>
        <v>IPI00025329</v>
      </c>
      <c r="F1499" s="47" t="str">
        <f>HYPERLINK("http://apropos.mcw.edu/ipi/IPI00025329","annotation link")</f>
        <v>annotation link</v>
      </c>
      <c r="G1499" s="48" t="s">
        <v>8870</v>
      </c>
      <c r="H1499" s="46" t="s">
        <v>8871</v>
      </c>
      <c r="I1499" s="46" t="s">
        <v>8872</v>
      </c>
      <c r="J1499" s="46" t="s">
        <v>8873</v>
      </c>
      <c r="K1499" s="46" t="s">
        <v>8874</v>
      </c>
      <c r="L1499" s="46" t="s">
        <v>8875</v>
      </c>
    </row>
    <row r="1500" spans="1:12">
      <c r="A1500" s="45">
        <v>1414</v>
      </c>
      <c r="B1500" s="46">
        <v>0.99139999999999995</v>
      </c>
      <c r="C1500" s="46">
        <v>0.99139999999999995</v>
      </c>
      <c r="D1500" s="46">
        <v>20.2</v>
      </c>
      <c r="E1500" s="47" t="str">
        <f>HYPERLINK("http://srs.ebi.ac.uk/srs7bin/cgi-bin/wgetz?-id+m_RJ1KrMXG+-e+%5Bipi-AllText:IPI00009922*%5D","IPI00009922")</f>
        <v>IPI00009922</v>
      </c>
      <c r="F1500" s="47" t="str">
        <f>HYPERLINK("http://apropos.mcw.edu/ipi/IPI00009922","annotation link")</f>
        <v>annotation link</v>
      </c>
      <c r="G1500" s="48" t="s">
        <v>8876</v>
      </c>
      <c r="H1500" s="46" t="s">
        <v>8877</v>
      </c>
      <c r="I1500" s="46" t="s">
        <v>8878</v>
      </c>
      <c r="J1500" s="46" t="s">
        <v>8879</v>
      </c>
      <c r="K1500" s="46" t="s">
        <v>1256</v>
      </c>
      <c r="L1500" s="46" t="s">
        <v>8880</v>
      </c>
    </row>
    <row r="1501" spans="1:12">
      <c r="A1501" s="45">
        <v>1415</v>
      </c>
      <c r="B1501" s="46">
        <v>0.99129999999999996</v>
      </c>
      <c r="C1501" s="46">
        <v>0.99129999999999996</v>
      </c>
      <c r="D1501" s="46">
        <v>9.8000000000000007</v>
      </c>
      <c r="E1501" s="47" t="str">
        <f>HYPERLINK("http://srs.ebi.ac.uk/srs7bin/cgi-bin/wgetz?-id+m_RJ1KrMXG+-e+%5Bipi-AllText:IPI00795056*%5D","IPI00795056")</f>
        <v>IPI00795056</v>
      </c>
      <c r="F1501" s="47" t="str">
        <f>HYPERLINK("http://apropos.mcw.edu/ipi/IPI00795056","annotation link")</f>
        <v>annotation link</v>
      </c>
      <c r="G1501" s="48" t="s">
        <v>8881</v>
      </c>
      <c r="H1501" s="46" t="s">
        <v>8882</v>
      </c>
      <c r="I1501" s="46" t="s">
        <v>8883</v>
      </c>
      <c r="J1501" s="46" t="s">
        <v>8884</v>
      </c>
      <c r="K1501" s="46" t="s">
        <v>8885</v>
      </c>
      <c r="L1501" s="46" t="s">
        <v>8886</v>
      </c>
    </row>
    <row r="1502" spans="1:12">
      <c r="A1502" s="45">
        <v>1416</v>
      </c>
      <c r="B1502" s="46">
        <v>0.99129999999999996</v>
      </c>
      <c r="C1502" s="46">
        <v>0.99129999999999996</v>
      </c>
      <c r="D1502" s="46">
        <v>24</v>
      </c>
      <c r="E1502" s="47" t="str">
        <f>HYPERLINK("http://srs.ebi.ac.uk/srs7bin/cgi-bin/wgetz?-id+m_RJ1KrMXG+-e+%5Bipi-AllText:IPI00012750*%5D","IPI00012750")</f>
        <v>IPI00012750</v>
      </c>
      <c r="F1502" s="47" t="str">
        <f>HYPERLINK("http://apropos.mcw.edu/ipi/IPI00012750","annotation link")</f>
        <v>annotation link</v>
      </c>
      <c r="G1502" s="48" t="s">
        <v>8887</v>
      </c>
      <c r="H1502" s="46" t="s">
        <v>8888</v>
      </c>
      <c r="I1502" s="46" t="s">
        <v>8889</v>
      </c>
      <c r="J1502" s="46" t="s">
        <v>8890</v>
      </c>
      <c r="K1502" s="46" t="s">
        <v>1256</v>
      </c>
      <c r="L1502" s="46" t="s">
        <v>8891</v>
      </c>
    </row>
    <row r="1503" spans="1:12">
      <c r="A1503" s="45">
        <v>1417</v>
      </c>
      <c r="B1503" s="46">
        <v>0.99119999999999997</v>
      </c>
      <c r="C1503" s="46">
        <v>0.99119999999999997</v>
      </c>
      <c r="D1503" s="46">
        <v>2.6</v>
      </c>
      <c r="E1503" s="47" t="str">
        <f>HYPERLINK("http://srs.ebi.ac.uk/srs7bin/cgi-bin/wgetz?-id+m_RJ1KrMXG+-e+%5Bipi-AllText:IPI00175019*%5D","IPI00175019")</f>
        <v>IPI00175019</v>
      </c>
      <c r="F1503" s="47" t="str">
        <f>HYPERLINK("http://apropos.mcw.edu/ipi/IPI00175019","annotation link")</f>
        <v>annotation link</v>
      </c>
      <c r="G1503" s="48" t="s">
        <v>8892</v>
      </c>
      <c r="H1503" s="46" t="s">
        <v>8893</v>
      </c>
      <c r="I1503" s="46" t="s">
        <v>8894</v>
      </c>
      <c r="J1503" s="46" t="s">
        <v>1256</v>
      </c>
      <c r="K1503" s="46" t="s">
        <v>1256</v>
      </c>
      <c r="L1503" s="46" t="s">
        <v>1256</v>
      </c>
    </row>
    <row r="1504" spans="1:12">
      <c r="A1504" s="45">
        <v>1418</v>
      </c>
      <c r="B1504" s="46">
        <v>0.99119999999999997</v>
      </c>
      <c r="C1504" s="46">
        <v>0.98819999999999997</v>
      </c>
      <c r="D1504" s="46">
        <v>8</v>
      </c>
      <c r="E1504" s="47" t="str">
        <f>HYPERLINK("http://srs.ebi.ac.uk/srs7bin/cgi-bin/wgetz?-id+m_RJ1KrMXG+-e+%5Bipi-AllText:IPI00746356*%5D","IPI00746356")</f>
        <v>IPI00746356</v>
      </c>
      <c r="F1504" s="47" t="str">
        <f>HYPERLINK("http://apropos.mcw.edu/ipi/IPI00746356","annotation link")</f>
        <v>annotation link</v>
      </c>
      <c r="G1504" s="48" t="s">
        <v>8895</v>
      </c>
      <c r="H1504" s="46" t="s">
        <v>8896</v>
      </c>
      <c r="I1504" s="46" t="s">
        <v>8897</v>
      </c>
      <c r="J1504" s="46" t="s">
        <v>8898</v>
      </c>
      <c r="K1504" s="46" t="s">
        <v>8899</v>
      </c>
      <c r="L1504" s="46" t="s">
        <v>1256</v>
      </c>
    </row>
    <row r="1505" spans="1:12">
      <c r="A1505" s="45">
        <v>1419</v>
      </c>
      <c r="B1505" s="46">
        <v>0.99099999999999999</v>
      </c>
      <c r="C1505" s="46">
        <v>0.99099999999999999</v>
      </c>
      <c r="D1505" s="46">
        <v>7.8</v>
      </c>
      <c r="E1505" s="47" t="str">
        <f>HYPERLINK("http://srs.ebi.ac.uk/srs7bin/cgi-bin/wgetz?-id+m_RJ1KrMXG+-e+%5Bipi-AllText:IPI00479368*%5D","IPI00479368")</f>
        <v>IPI00479368</v>
      </c>
      <c r="F1505" s="47" t="str">
        <f>HYPERLINK("http://apropos.mcw.edu/ipi/IPI00479368","annotation link")</f>
        <v>annotation link</v>
      </c>
      <c r="G1505" s="48" t="s">
        <v>8900</v>
      </c>
      <c r="H1505" s="46" t="s">
        <v>8901</v>
      </c>
      <c r="I1505" s="46" t="s">
        <v>8902</v>
      </c>
      <c r="J1505" s="46" t="s">
        <v>8903</v>
      </c>
      <c r="K1505" s="46" t="s">
        <v>8904</v>
      </c>
      <c r="L1505" s="46" t="s">
        <v>8905</v>
      </c>
    </row>
    <row r="1506" spans="1:12">
      <c r="A1506" s="45">
        <v>1420</v>
      </c>
      <c r="B1506" s="46">
        <v>0.99099999999999999</v>
      </c>
      <c r="C1506" s="46">
        <v>0.99099999999999999</v>
      </c>
      <c r="D1506" s="46">
        <v>11.4</v>
      </c>
      <c r="E1506" s="47" t="str">
        <f>HYPERLINK("http://srs.ebi.ac.uk/srs7bin/cgi-bin/wgetz?-id+m_RJ1KrMXG+-e+%5Bipi-AllText:IPI00011603*%5D","IPI00011603")</f>
        <v>IPI00011603</v>
      </c>
      <c r="F1506" s="47" t="str">
        <f>HYPERLINK("http://apropos.mcw.edu/ipi/IPI00011603","annotation link")</f>
        <v>annotation link</v>
      </c>
      <c r="G1506" s="48" t="s">
        <v>8906</v>
      </c>
      <c r="H1506" s="46" t="s">
        <v>8907</v>
      </c>
      <c r="I1506" s="46" t="s">
        <v>8908</v>
      </c>
      <c r="J1506" s="46" t="s">
        <v>8909</v>
      </c>
      <c r="K1506" s="46" t="s">
        <v>8910</v>
      </c>
      <c r="L1506" s="46" t="s">
        <v>8911</v>
      </c>
    </row>
    <row r="1507" spans="1:12">
      <c r="A1507" s="45">
        <v>1421</v>
      </c>
      <c r="B1507" s="46">
        <v>0.9909</v>
      </c>
      <c r="C1507" s="46">
        <v>0.9909</v>
      </c>
      <c r="D1507" s="46">
        <v>25.3</v>
      </c>
      <c r="E1507" s="47" t="str">
        <f>HYPERLINK("http://srs.ebi.ac.uk/srs7bin/cgi-bin/wgetz?-id+m_RJ1KrMXG+-e+%5Bipi-AllText:IPI00795197*%5D","IPI00795197")</f>
        <v>IPI00795197</v>
      </c>
      <c r="F1507" s="47" t="str">
        <f>HYPERLINK("http://apropos.mcw.edu/ipi/IPI00795197","annotation link")</f>
        <v>annotation link</v>
      </c>
      <c r="G1507" s="48" t="s">
        <v>8912</v>
      </c>
      <c r="H1507" s="46" t="s">
        <v>8913</v>
      </c>
      <c r="I1507" s="46" t="s">
        <v>8914</v>
      </c>
      <c r="J1507" s="46" t="s">
        <v>8915</v>
      </c>
      <c r="K1507" s="46" t="s">
        <v>1256</v>
      </c>
      <c r="L1507" s="46" t="s">
        <v>8916</v>
      </c>
    </row>
    <row r="1508" spans="1:12">
      <c r="A1508" s="45">
        <v>1422</v>
      </c>
      <c r="B1508" s="46">
        <v>0.9909</v>
      </c>
      <c r="C1508" s="46">
        <v>0.9909</v>
      </c>
      <c r="D1508" s="46">
        <v>17.899999999999999</v>
      </c>
      <c r="E1508" s="47" t="str">
        <f>HYPERLINK("http://srs.ebi.ac.uk/srs7bin/cgi-bin/wgetz?-id+m_RJ1KrMXG+-e+%5Bipi-AllText:IPI00396321*%5D","IPI00396321")</f>
        <v>IPI00396321</v>
      </c>
      <c r="F1508" s="47" t="str">
        <f>HYPERLINK("http://apropos.mcw.edu/ipi/IPI00396321","annotation link")</f>
        <v>annotation link</v>
      </c>
      <c r="G1508" s="48" t="s">
        <v>8917</v>
      </c>
      <c r="H1508" s="46" t="s">
        <v>8918</v>
      </c>
      <c r="I1508" s="46" t="s">
        <v>8919</v>
      </c>
      <c r="J1508" s="46" t="s">
        <v>8920</v>
      </c>
      <c r="K1508" s="46" t="s">
        <v>1256</v>
      </c>
      <c r="L1508" s="46" t="s">
        <v>8921</v>
      </c>
    </row>
    <row r="1509" spans="1:12">
      <c r="A1509" s="45">
        <v>1423</v>
      </c>
      <c r="B1509" s="46">
        <v>0.99070000000000003</v>
      </c>
      <c r="C1509" s="46">
        <v>0.99070000000000003</v>
      </c>
      <c r="D1509" s="46">
        <v>7.1</v>
      </c>
      <c r="E1509" s="47" t="str">
        <f>HYPERLINK("http://srs.ebi.ac.uk/srs7bin/cgi-bin/wgetz?-id+m_RJ1KrMXG+-e+%5Bipi-AllText:IPI00783455*%5D","IPI00783455")</f>
        <v>IPI00783455</v>
      </c>
      <c r="F1509" s="47" t="str">
        <f>HYPERLINK("http://apropos.mcw.edu/ipi/IPI00783455","annotation link")</f>
        <v>annotation link</v>
      </c>
      <c r="G1509" s="48" t="s">
        <v>1994</v>
      </c>
      <c r="H1509" s="46" t="s">
        <v>8922</v>
      </c>
      <c r="I1509" s="46" t="s">
        <v>8923</v>
      </c>
      <c r="J1509" s="46" t="s">
        <v>8924</v>
      </c>
      <c r="K1509" s="46" t="s">
        <v>8925</v>
      </c>
      <c r="L1509" s="46" t="s">
        <v>8926</v>
      </c>
    </row>
    <row r="1510" spans="1:12">
      <c r="A1510" s="45">
        <v>1424</v>
      </c>
      <c r="B1510" s="46">
        <v>0.99060000000000004</v>
      </c>
      <c r="C1510" s="46">
        <v>0.99060000000000004</v>
      </c>
      <c r="D1510" s="46">
        <v>14.4</v>
      </c>
      <c r="E1510" s="47" t="str">
        <f>HYPERLINK("http://srs.ebi.ac.uk/srs7bin/cgi-bin/wgetz?-id+m_RJ1KrMXG+-e+%5Bipi-AllText:IPI00216587*%5D","IPI00216587")</f>
        <v>IPI00216587</v>
      </c>
      <c r="F1510" s="47" t="str">
        <f>HYPERLINK("http://apropos.mcw.edu/ipi/IPI00216587","annotation link")</f>
        <v>annotation link</v>
      </c>
      <c r="G1510" s="48" t="s">
        <v>8927</v>
      </c>
      <c r="H1510" s="46" t="s">
        <v>8928</v>
      </c>
      <c r="I1510" s="46" t="s">
        <v>8929</v>
      </c>
      <c r="J1510" s="46" t="s">
        <v>8930</v>
      </c>
      <c r="K1510" s="46" t="s">
        <v>8931</v>
      </c>
      <c r="L1510" s="46" t="s">
        <v>8932</v>
      </c>
    </row>
    <row r="1511" spans="1:12">
      <c r="A1511" s="45">
        <v>1425</v>
      </c>
      <c r="B1511" s="46">
        <v>0.99060000000000004</v>
      </c>
      <c r="C1511" s="46">
        <v>0.99060000000000004</v>
      </c>
      <c r="D1511" s="46">
        <v>6.9</v>
      </c>
      <c r="E1511" s="47" t="str">
        <f>HYPERLINK("http://srs.ebi.ac.uk/srs7bin/cgi-bin/wgetz?-id+m_RJ1KrMXG+-e+%5Bipi-AllText:IPI00000779*%5D","IPI00000779")</f>
        <v>IPI00000779</v>
      </c>
      <c r="F1511" s="47" t="str">
        <f>HYPERLINK("http://apropos.mcw.edu/ipi/IPI00000779","annotation link")</f>
        <v>annotation link</v>
      </c>
      <c r="G1511" s="48" t="s">
        <v>8933</v>
      </c>
      <c r="H1511" s="46" t="s">
        <v>8934</v>
      </c>
      <c r="I1511" s="46" t="s">
        <v>8935</v>
      </c>
      <c r="J1511" s="46" t="s">
        <v>8936</v>
      </c>
      <c r="K1511" s="46" t="s">
        <v>8937</v>
      </c>
      <c r="L1511" s="46" t="s">
        <v>1256</v>
      </c>
    </row>
    <row r="1512" spans="1:12">
      <c r="A1512" s="45">
        <v>1426</v>
      </c>
      <c r="B1512" s="46">
        <v>0.99060000000000004</v>
      </c>
      <c r="C1512" s="46">
        <v>0.99060000000000004</v>
      </c>
      <c r="D1512" s="46">
        <v>6</v>
      </c>
      <c r="E1512" s="47" t="str">
        <f>HYPERLINK("http://srs.ebi.ac.uk/srs7bin/cgi-bin/wgetz?-id+m_RJ1KrMXG+-e+%5Bipi-AllText:IPI00743642*%5D","IPI00743642")</f>
        <v>IPI00743642</v>
      </c>
      <c r="F1512" s="47" t="str">
        <f>HYPERLINK("http://apropos.mcw.edu/ipi/IPI00743642","annotation link")</f>
        <v>annotation link</v>
      </c>
      <c r="G1512" s="48" t="s">
        <v>8938</v>
      </c>
      <c r="H1512" s="46" t="s">
        <v>8939</v>
      </c>
      <c r="I1512" s="46" t="s">
        <v>8940</v>
      </c>
      <c r="J1512" s="46" t="s">
        <v>8941</v>
      </c>
      <c r="K1512" s="46" t="s">
        <v>8942</v>
      </c>
      <c r="L1512" s="46" t="s">
        <v>8943</v>
      </c>
    </row>
    <row r="1513" spans="1:12">
      <c r="A1513" s="45">
        <v>1427</v>
      </c>
      <c r="B1513" s="46">
        <v>0.99050000000000005</v>
      </c>
      <c r="C1513" s="46">
        <v>0.99050000000000005</v>
      </c>
      <c r="D1513" s="46">
        <v>5.4</v>
      </c>
      <c r="E1513" s="47" t="str">
        <f>HYPERLINK("http://srs.ebi.ac.uk/srs7bin/cgi-bin/wgetz?-id+m_RJ1KrMXG+-e+%5Bipi-AllText:IPI00465260*%5D","IPI00465260")</f>
        <v>IPI00465260</v>
      </c>
      <c r="F1513" s="47" t="str">
        <f>HYPERLINK("http://apropos.mcw.edu/ipi/IPI00465260","annotation link")</f>
        <v>annotation link</v>
      </c>
      <c r="G1513" s="48" t="s">
        <v>8944</v>
      </c>
      <c r="H1513" s="46" t="s">
        <v>1267</v>
      </c>
      <c r="I1513" s="46" t="s">
        <v>8945</v>
      </c>
      <c r="J1513" s="46" t="s">
        <v>8946</v>
      </c>
      <c r="K1513" s="46" t="s">
        <v>8947</v>
      </c>
      <c r="L1513" s="46" t="s">
        <v>8948</v>
      </c>
    </row>
    <row r="1514" spans="1:12">
      <c r="A1514" s="45">
        <v>1428</v>
      </c>
      <c r="B1514" s="46">
        <v>0.99050000000000005</v>
      </c>
      <c r="C1514" s="46">
        <v>0.99050000000000005</v>
      </c>
      <c r="D1514" s="46">
        <v>12.3</v>
      </c>
      <c r="E1514" s="47" t="str">
        <f>HYPERLINK("http://srs.ebi.ac.uk/srs7bin/cgi-bin/wgetz?-id+m_RJ1KrMXG+-e+%5Bipi-AllText:IPI00009943*%5D","IPI00009943")</f>
        <v>IPI00009943</v>
      </c>
      <c r="F1514" s="47" t="str">
        <f>HYPERLINK("http://apropos.mcw.edu/ipi/IPI00009943","annotation link")</f>
        <v>annotation link</v>
      </c>
      <c r="G1514" s="48" t="s">
        <v>8949</v>
      </c>
      <c r="H1514" s="46" t="s">
        <v>8950</v>
      </c>
      <c r="I1514" s="46" t="s">
        <v>8951</v>
      </c>
      <c r="J1514" s="46" t="s">
        <v>8952</v>
      </c>
      <c r="K1514" s="46" t="s">
        <v>8953</v>
      </c>
      <c r="L1514" s="46" t="s">
        <v>8954</v>
      </c>
    </row>
    <row r="1515" spans="1:12">
      <c r="A1515" s="45">
        <v>1429</v>
      </c>
      <c r="B1515" s="46">
        <v>0.99039999999999995</v>
      </c>
      <c r="C1515" s="46">
        <v>0.99039999999999995</v>
      </c>
      <c r="D1515" s="46">
        <v>17.100000000000001</v>
      </c>
      <c r="E1515" s="47" t="str">
        <f>HYPERLINK("http://srs.ebi.ac.uk/srs7bin/cgi-bin/wgetz?-id+m_RJ1KrMXG+-e+%5Bipi-AllText:IPI00217227*%5D","IPI00217227")</f>
        <v>IPI00217227</v>
      </c>
      <c r="F1515" s="47" t="str">
        <f>HYPERLINK("http://apropos.mcw.edu/ipi/IPI00217227","annotation link")</f>
        <v>annotation link</v>
      </c>
      <c r="G1515" s="48" t="s">
        <v>8955</v>
      </c>
      <c r="H1515" s="46" t="s">
        <v>8956</v>
      </c>
      <c r="I1515" s="46" t="s">
        <v>8957</v>
      </c>
      <c r="J1515" s="46" t="s">
        <v>8958</v>
      </c>
      <c r="K1515" s="46" t="s">
        <v>8959</v>
      </c>
      <c r="L1515" s="46" t="s">
        <v>1256</v>
      </c>
    </row>
    <row r="1516" spans="1:12">
      <c r="A1516" s="45">
        <v>1430</v>
      </c>
      <c r="B1516" s="46">
        <v>0.99029999999999996</v>
      </c>
      <c r="C1516" s="46">
        <v>0.99029999999999996</v>
      </c>
      <c r="D1516" s="46">
        <v>8.6</v>
      </c>
      <c r="E1516" s="47" t="str">
        <f>HYPERLINK("http://srs.ebi.ac.uk/srs7bin/cgi-bin/wgetz?-id+m_RJ1KrMXG+-e+%5Bipi-AllText:IPI00029510*%5D","IPI00029510")</f>
        <v>IPI00029510</v>
      </c>
      <c r="F1516" s="47" t="str">
        <f>HYPERLINK("http://apropos.mcw.edu/ipi/IPI00029510","annotation link")</f>
        <v>annotation link</v>
      </c>
      <c r="G1516" s="48" t="s">
        <v>8960</v>
      </c>
      <c r="H1516" s="46" t="s">
        <v>8961</v>
      </c>
      <c r="I1516" s="46" t="s">
        <v>8962</v>
      </c>
      <c r="J1516" s="46" t="s">
        <v>8963</v>
      </c>
      <c r="K1516" s="46" t="s">
        <v>1256</v>
      </c>
      <c r="L1516" s="46" t="s">
        <v>8964</v>
      </c>
    </row>
    <row r="1517" spans="1:12">
      <c r="A1517" s="45">
        <v>1431</v>
      </c>
      <c r="B1517" s="46">
        <v>0.99</v>
      </c>
      <c r="C1517" s="46">
        <v>0.99</v>
      </c>
      <c r="D1517" s="46">
        <v>13.5</v>
      </c>
      <c r="E1517" s="47" t="str">
        <f>HYPERLINK("http://srs.ebi.ac.uk/srs7bin/cgi-bin/wgetz?-id+m_RJ1KrMXG+-e+%5Bipi-AllText:IPI00007024*%5D","IPI00007024")</f>
        <v>IPI00007024</v>
      </c>
      <c r="F1517" s="47" t="str">
        <f>HYPERLINK("http://apropos.mcw.edu/ipi/IPI00007024","annotation link")</f>
        <v>annotation link</v>
      </c>
      <c r="G1517" s="48" t="s">
        <v>8965</v>
      </c>
      <c r="H1517" s="46" t="s">
        <v>8966</v>
      </c>
      <c r="I1517" s="46" t="s">
        <v>8967</v>
      </c>
      <c r="J1517" s="46" t="s">
        <v>8968</v>
      </c>
      <c r="K1517" s="46" t="s">
        <v>1256</v>
      </c>
      <c r="L1517" s="46" t="s">
        <v>8969</v>
      </c>
    </row>
    <row r="1518" spans="1:12">
      <c r="A1518" s="45">
        <v>1432</v>
      </c>
      <c r="B1518" s="46">
        <v>0.98960000000000004</v>
      </c>
      <c r="C1518" s="46">
        <v>0.98960000000000004</v>
      </c>
      <c r="D1518" s="46">
        <v>1.5</v>
      </c>
      <c r="E1518" s="47" t="str">
        <f>HYPERLINK("http://srs.ebi.ac.uk/srs7bin/cgi-bin/wgetz?-id+m_RJ1KrMXG+-e+%5Bipi-AllText:IPI00747077*%5D","IPI00747077")</f>
        <v>IPI00747077</v>
      </c>
      <c r="F1518" s="47" t="str">
        <f>HYPERLINK("http://apropos.mcw.edu/ipi/IPI00747077","annotation link")</f>
        <v>annotation link</v>
      </c>
      <c r="G1518" s="48" t="s">
        <v>8970</v>
      </c>
      <c r="H1518" s="46" t="s">
        <v>8971</v>
      </c>
      <c r="I1518" s="46" t="s">
        <v>8972</v>
      </c>
      <c r="J1518" s="46" t="s">
        <v>8973</v>
      </c>
      <c r="K1518" s="46" t="s">
        <v>8974</v>
      </c>
      <c r="L1518" s="46" t="s">
        <v>1256</v>
      </c>
    </row>
    <row r="1519" spans="1:12">
      <c r="A1519" s="45">
        <v>1433</v>
      </c>
      <c r="B1519" s="46">
        <v>0.98960000000000004</v>
      </c>
      <c r="C1519" s="46">
        <v>0.98960000000000004</v>
      </c>
      <c r="D1519" s="46">
        <v>1.7</v>
      </c>
      <c r="E1519" s="47" t="str">
        <f>HYPERLINK("http://srs.ebi.ac.uk/srs7bin/cgi-bin/wgetz?-id+m_RJ1KrMXG+-e+%5Bipi-AllText:IPI00872980*%5D","IPI00872980")</f>
        <v>IPI00872980</v>
      </c>
      <c r="F1519" s="47" t="str">
        <f>HYPERLINK("http://apropos.mcw.edu/ipi/IPI00872980","annotation link")</f>
        <v>annotation link</v>
      </c>
      <c r="G1519" s="48" t="s">
        <v>1994</v>
      </c>
      <c r="H1519" s="46" t="s">
        <v>8975</v>
      </c>
      <c r="I1519" s="46" t="s">
        <v>8976</v>
      </c>
      <c r="J1519" s="46" t="s">
        <v>8977</v>
      </c>
      <c r="K1519" s="46" t="s">
        <v>8978</v>
      </c>
      <c r="L1519" s="46" t="s">
        <v>1256</v>
      </c>
    </row>
    <row r="1520" spans="1:12">
      <c r="A1520" s="45">
        <v>1434</v>
      </c>
      <c r="B1520" s="46">
        <v>0.98950000000000005</v>
      </c>
      <c r="C1520" s="46">
        <v>0.98950000000000005</v>
      </c>
      <c r="D1520" s="46">
        <v>6.2</v>
      </c>
      <c r="E1520" s="47" t="str">
        <f>HYPERLINK("http://srs.ebi.ac.uk/srs7bin/cgi-bin/wgetz?-id+m_RJ1KrMXG+-e+%5Bipi-AllText:IPI00869072*%5D","IPI00869072")</f>
        <v>IPI00869072</v>
      </c>
      <c r="F1520" s="47" t="str">
        <f>HYPERLINK("http://apropos.mcw.edu/ipi/IPI00869072","annotation link")</f>
        <v>annotation link</v>
      </c>
      <c r="G1520" s="48" t="s">
        <v>8979</v>
      </c>
      <c r="H1520" s="46" t="s">
        <v>8980</v>
      </c>
      <c r="I1520" s="46" t="s">
        <v>8981</v>
      </c>
      <c r="J1520" s="46" t="s">
        <v>8982</v>
      </c>
      <c r="K1520" s="46" t="s">
        <v>1256</v>
      </c>
      <c r="L1520" s="46" t="s">
        <v>1256</v>
      </c>
    </row>
    <row r="1521" spans="1:12">
      <c r="A1521" s="45">
        <v>1435</v>
      </c>
      <c r="B1521" s="46">
        <v>0.98950000000000005</v>
      </c>
      <c r="C1521" s="46">
        <v>0.98950000000000005</v>
      </c>
      <c r="D1521" s="46">
        <v>6.3</v>
      </c>
      <c r="E1521" s="47" t="str">
        <f>HYPERLINK("http://srs.ebi.ac.uk/srs7bin/cgi-bin/wgetz?-id+m_RJ1KrMXG+-e+%5Bipi-AllText:IPI00442298*%5D","IPI00442298")</f>
        <v>IPI00442298</v>
      </c>
      <c r="F1521" s="47" t="str">
        <f>HYPERLINK("http://apropos.mcw.edu/ipi/IPI00442298","annotation link")</f>
        <v>annotation link</v>
      </c>
      <c r="G1521" s="48" t="s">
        <v>8983</v>
      </c>
      <c r="H1521" s="46" t="s">
        <v>8984</v>
      </c>
      <c r="I1521" s="46" t="s">
        <v>8985</v>
      </c>
      <c r="J1521" s="46" t="s">
        <v>8986</v>
      </c>
      <c r="K1521" s="46" t="s">
        <v>8987</v>
      </c>
      <c r="L1521" s="46" t="s">
        <v>1256</v>
      </c>
    </row>
    <row r="1522" spans="1:12">
      <c r="A1522" s="45">
        <v>1436</v>
      </c>
      <c r="B1522" s="46">
        <v>0.98939999999999995</v>
      </c>
      <c r="C1522" s="46">
        <v>0.98939999999999995</v>
      </c>
      <c r="D1522" s="46">
        <v>2.2000000000000002</v>
      </c>
      <c r="E1522" s="47" t="str">
        <f>HYPERLINK("http://srs.ebi.ac.uk/srs7bin/cgi-bin/wgetz?-id+m_RJ1KrMXG+-e+%5Bipi-AllText:IPI00877809*%5D","IPI00877809")</f>
        <v>IPI00877809</v>
      </c>
      <c r="F1522" s="47" t="str">
        <f>HYPERLINK("http://apropos.mcw.edu/ipi/IPI00877809","annotation link")</f>
        <v>annotation link</v>
      </c>
      <c r="G1522" s="48" t="s">
        <v>8988</v>
      </c>
      <c r="H1522" s="46" t="s">
        <v>8989</v>
      </c>
      <c r="I1522" s="46" t="s">
        <v>8990</v>
      </c>
      <c r="J1522" s="46" t="s">
        <v>8991</v>
      </c>
      <c r="K1522" s="46" t="s">
        <v>8992</v>
      </c>
      <c r="L1522" s="46" t="s">
        <v>8993</v>
      </c>
    </row>
    <row r="1523" spans="1:12">
      <c r="A1523" s="45">
        <v>1437</v>
      </c>
      <c r="B1523" s="46">
        <v>0.98929999999999996</v>
      </c>
      <c r="C1523" s="46">
        <v>0.98929999999999996</v>
      </c>
      <c r="D1523" s="46">
        <v>8.6</v>
      </c>
      <c r="E1523" s="47" t="str">
        <f>HYPERLINK("http://srs.ebi.ac.uk/srs7bin/cgi-bin/wgetz?-id+m_RJ1KrMXG+-e+%5Bipi-AllText:IPI00514856*%5D","IPI00514856")</f>
        <v>IPI00514856</v>
      </c>
      <c r="F1523" s="47" t="str">
        <f>HYPERLINK("http://apropos.mcw.edu/ipi/IPI00514856","annotation link")</f>
        <v>annotation link</v>
      </c>
      <c r="G1523" s="48" t="s">
        <v>8994</v>
      </c>
      <c r="H1523" s="46" t="s">
        <v>8995</v>
      </c>
      <c r="I1523" s="46" t="s">
        <v>8996</v>
      </c>
      <c r="J1523" s="46" t="s">
        <v>8997</v>
      </c>
      <c r="K1523" s="46" t="s">
        <v>8998</v>
      </c>
      <c r="L1523" s="46" t="s">
        <v>1256</v>
      </c>
    </row>
    <row r="1524" spans="1:12">
      <c r="A1524" s="45">
        <v>1438</v>
      </c>
      <c r="B1524" s="46">
        <v>0.98929999999999996</v>
      </c>
      <c r="C1524" s="46">
        <v>0.98929999999999996</v>
      </c>
      <c r="D1524" s="46">
        <v>3.1</v>
      </c>
      <c r="E1524" s="47" t="str">
        <f>HYPERLINK("http://srs.ebi.ac.uk/srs7bin/cgi-bin/wgetz?-id+m_RJ1KrMXG+-e+%5Bipi-AllText:IPI00787757*%5D","IPI00787757")</f>
        <v>IPI00787757</v>
      </c>
      <c r="F1524" s="47" t="str">
        <f>HYPERLINK("http://apropos.mcw.edu/ipi/IPI00787757","annotation link")</f>
        <v>annotation link</v>
      </c>
      <c r="G1524" s="48" t="s">
        <v>8999</v>
      </c>
      <c r="H1524" s="46" t="s">
        <v>9000</v>
      </c>
      <c r="I1524" s="46" t="s">
        <v>9001</v>
      </c>
      <c r="J1524" s="46" t="s">
        <v>9002</v>
      </c>
      <c r="K1524" s="46" t="s">
        <v>9003</v>
      </c>
      <c r="L1524" s="46" t="s">
        <v>1256</v>
      </c>
    </row>
    <row r="1525" spans="1:12">
      <c r="A1525" s="45">
        <v>1439</v>
      </c>
      <c r="B1525" s="46">
        <v>0.98919999999999997</v>
      </c>
      <c r="C1525" s="46">
        <v>0.98919999999999997</v>
      </c>
      <c r="D1525" s="46">
        <v>4.7</v>
      </c>
      <c r="E1525" s="47" t="str">
        <f>HYPERLINK("http://srs.ebi.ac.uk/srs7bin/cgi-bin/wgetz?-id+m_RJ1KrMXG+-e+%5Bipi-AllText:IPI00607621*%5D","IPI00607621")</f>
        <v>IPI00607621</v>
      </c>
      <c r="F1525" s="47" t="str">
        <f>HYPERLINK("http://apropos.mcw.edu/ipi/IPI00607621","annotation link")</f>
        <v>annotation link</v>
      </c>
      <c r="G1525" s="48" t="s">
        <v>9004</v>
      </c>
      <c r="H1525" s="46" t="s">
        <v>9005</v>
      </c>
      <c r="I1525" s="46" t="s">
        <v>9006</v>
      </c>
      <c r="J1525" s="46" t="s">
        <v>9007</v>
      </c>
      <c r="K1525" s="46" t="s">
        <v>9008</v>
      </c>
      <c r="L1525" s="46" t="s">
        <v>9009</v>
      </c>
    </row>
    <row r="1526" spans="1:12">
      <c r="A1526" s="45">
        <v>1440</v>
      </c>
      <c r="B1526" s="46">
        <v>0.98919999999999997</v>
      </c>
      <c r="C1526" s="46">
        <v>0.98919999999999997</v>
      </c>
      <c r="D1526" s="46">
        <v>32.5</v>
      </c>
      <c r="E1526" s="47" t="str">
        <f>HYPERLINK("http://srs.ebi.ac.uk/srs7bin/cgi-bin/wgetz?-id+m_RJ1KrMXG+-e+%5Bipi-AllText:IPI00172421*%5D","IPI00172421")</f>
        <v>IPI00172421</v>
      </c>
      <c r="F1526" s="47" t="str">
        <f>HYPERLINK("http://apropos.mcw.edu/ipi/IPI00172421","annotation link")</f>
        <v>annotation link</v>
      </c>
      <c r="G1526" s="48" t="s">
        <v>9010</v>
      </c>
      <c r="H1526" s="46" t="s">
        <v>9011</v>
      </c>
      <c r="I1526" s="46" t="s">
        <v>9012</v>
      </c>
      <c r="J1526" s="46" t="s">
        <v>9013</v>
      </c>
      <c r="K1526" s="46" t="s">
        <v>1256</v>
      </c>
      <c r="L1526" s="46" t="s">
        <v>1256</v>
      </c>
    </row>
    <row r="1527" spans="1:12">
      <c r="A1527" s="45">
        <v>1441</v>
      </c>
      <c r="B1527" s="46">
        <v>0.98909999999999998</v>
      </c>
      <c r="C1527" s="46">
        <v>0.98909999999999998</v>
      </c>
      <c r="D1527" s="46">
        <v>6.7</v>
      </c>
      <c r="E1527" s="47" t="str">
        <f>HYPERLINK("http://srs.ebi.ac.uk/srs7bin/cgi-bin/wgetz?-id+m_RJ1KrMXG+-e+%5Bipi-AllText:IPI00215911*%5D","IPI00215911")</f>
        <v>IPI00215911</v>
      </c>
      <c r="F1527" s="47" t="str">
        <f>HYPERLINK("http://apropos.mcw.edu/ipi/IPI00215911","annotation link")</f>
        <v>annotation link</v>
      </c>
      <c r="G1527" s="48" t="s">
        <v>9014</v>
      </c>
      <c r="H1527" s="46" t="s">
        <v>9015</v>
      </c>
      <c r="I1527" s="46" t="s">
        <v>9016</v>
      </c>
      <c r="J1527" s="46" t="s">
        <v>9017</v>
      </c>
      <c r="K1527" s="46" t="s">
        <v>9018</v>
      </c>
      <c r="L1527" s="46" t="s">
        <v>9019</v>
      </c>
    </row>
    <row r="1528" spans="1:12">
      <c r="A1528" s="45">
        <v>1442</v>
      </c>
      <c r="B1528" s="46">
        <v>0.98909999999999998</v>
      </c>
      <c r="C1528" s="46">
        <v>0.98909999999999998</v>
      </c>
      <c r="D1528" s="46">
        <v>3.2</v>
      </c>
      <c r="E1528" s="47" t="str">
        <f>HYPERLINK("http://srs.ebi.ac.uk/srs7bin/cgi-bin/wgetz?-id+m_RJ1KrMXG+-e+%5Bipi-AllText:IPI00335509*%5D","IPI00335509")</f>
        <v>IPI00335509</v>
      </c>
      <c r="F1528" s="47" t="str">
        <f>HYPERLINK("http://apropos.mcw.edu/ipi/IPI00335509","annotation link")</f>
        <v>annotation link</v>
      </c>
      <c r="G1528" s="48" t="s">
        <v>9020</v>
      </c>
      <c r="H1528" s="46" t="s">
        <v>9021</v>
      </c>
      <c r="I1528" s="46" t="s">
        <v>9022</v>
      </c>
      <c r="J1528" s="46" t="s">
        <v>9023</v>
      </c>
      <c r="K1528" s="46" t="s">
        <v>9024</v>
      </c>
      <c r="L1528" s="46" t="s">
        <v>9025</v>
      </c>
    </row>
    <row r="1529" spans="1:12">
      <c r="A1529" s="45">
        <v>1443</v>
      </c>
      <c r="B1529" s="46">
        <v>0.98899999999999999</v>
      </c>
      <c r="C1529" s="46">
        <v>0.98899999999999999</v>
      </c>
      <c r="D1529" s="46">
        <v>6.4</v>
      </c>
      <c r="E1529" s="47" t="str">
        <f>HYPERLINK("http://srs.ebi.ac.uk/srs7bin/cgi-bin/wgetz?-id+m_RJ1KrMXG+-e+%5Bipi-AllText:IPI00451625*%5D","IPI00451625")</f>
        <v>IPI00451625</v>
      </c>
      <c r="F1529" s="47" t="str">
        <f>HYPERLINK("http://apropos.mcw.edu/ipi/IPI00451625","annotation link")</f>
        <v>annotation link</v>
      </c>
      <c r="G1529" s="48" t="s">
        <v>9026</v>
      </c>
      <c r="H1529" s="46" t="s">
        <v>9027</v>
      </c>
      <c r="I1529" s="46" t="s">
        <v>9028</v>
      </c>
      <c r="J1529" s="46" t="s">
        <v>9029</v>
      </c>
      <c r="K1529" s="46" t="s">
        <v>9030</v>
      </c>
      <c r="L1529" s="46" t="s">
        <v>1256</v>
      </c>
    </row>
    <row r="1530" spans="1:12">
      <c r="A1530" s="45">
        <v>1444</v>
      </c>
      <c r="B1530" s="46">
        <v>0.9889</v>
      </c>
      <c r="C1530" s="46">
        <v>0.9889</v>
      </c>
      <c r="D1530" s="46">
        <v>10.6</v>
      </c>
      <c r="E1530" s="47" t="str">
        <f>HYPERLINK("http://srs.ebi.ac.uk/srs7bin/cgi-bin/wgetz?-id+m_RJ1KrMXG+-e+%5Bipi-AllText:IPI00845240*%5D","IPI00845240")</f>
        <v>IPI00845240</v>
      </c>
      <c r="F1530" s="47" t="str">
        <f>HYPERLINK("http://apropos.mcw.edu/ipi/IPI00845240","annotation link")</f>
        <v>annotation link</v>
      </c>
      <c r="G1530" s="48" t="s">
        <v>9031</v>
      </c>
      <c r="H1530" s="46" t="s">
        <v>9032</v>
      </c>
      <c r="I1530" s="46" t="s">
        <v>9033</v>
      </c>
      <c r="J1530" s="46" t="s">
        <v>9034</v>
      </c>
      <c r="K1530" s="46" t="s">
        <v>9035</v>
      </c>
      <c r="L1530" s="46" t="s">
        <v>1256</v>
      </c>
    </row>
    <row r="1531" spans="1:12">
      <c r="A1531" s="45">
        <v>1445</v>
      </c>
      <c r="B1531" s="46">
        <v>0.98880000000000001</v>
      </c>
      <c r="C1531" s="46">
        <v>0.98880000000000001</v>
      </c>
      <c r="D1531" s="46">
        <v>4.8</v>
      </c>
      <c r="E1531" s="47" t="str">
        <f>HYPERLINK("http://srs.ebi.ac.uk/srs7bin/cgi-bin/wgetz?-id+m_RJ1KrMXG+-e+%5Bipi-AllText:IPI00412752*%5D","IPI00412752")</f>
        <v>IPI00412752</v>
      </c>
      <c r="F1531" s="47" t="str">
        <f>HYPERLINK("http://apropos.mcw.edu/ipi/IPI00412752","annotation link")</f>
        <v>annotation link</v>
      </c>
      <c r="G1531" s="48" t="s">
        <v>9036</v>
      </c>
      <c r="H1531" s="46" t="s">
        <v>9037</v>
      </c>
      <c r="I1531" s="46" t="s">
        <v>9038</v>
      </c>
      <c r="J1531" s="46" t="s">
        <v>9039</v>
      </c>
      <c r="K1531" s="46" t="s">
        <v>9040</v>
      </c>
      <c r="L1531" s="46" t="s">
        <v>1256</v>
      </c>
    </row>
    <row r="1532" spans="1:12">
      <c r="A1532" s="45">
        <v>1446</v>
      </c>
      <c r="B1532" s="46">
        <v>0.98880000000000001</v>
      </c>
      <c r="C1532" s="46">
        <v>0.98880000000000001</v>
      </c>
      <c r="D1532" s="46">
        <v>8.9</v>
      </c>
      <c r="E1532" s="47" t="str">
        <f>HYPERLINK("http://srs.ebi.ac.uk/srs7bin/cgi-bin/wgetz?-id+m_RJ1KrMXG+-e+%5Bipi-AllText:IPI00014239*%5D","IPI00014239")</f>
        <v>IPI00014239</v>
      </c>
      <c r="F1532" s="47" t="str">
        <f>HYPERLINK("http://apropos.mcw.edu/ipi/IPI00014239","annotation link")</f>
        <v>annotation link</v>
      </c>
      <c r="G1532" s="48" t="s">
        <v>9041</v>
      </c>
      <c r="H1532" s="46" t="s">
        <v>9042</v>
      </c>
      <c r="I1532" s="46" t="s">
        <v>9043</v>
      </c>
      <c r="J1532" s="46" t="s">
        <v>9044</v>
      </c>
      <c r="K1532" s="46" t="s">
        <v>9045</v>
      </c>
      <c r="L1532" s="46" t="s">
        <v>9046</v>
      </c>
    </row>
    <row r="1533" spans="1:12">
      <c r="A1533" s="45">
        <v>1447</v>
      </c>
      <c r="B1533" s="46">
        <v>0.98870000000000002</v>
      </c>
      <c r="C1533" s="46">
        <v>0.98870000000000002</v>
      </c>
      <c r="D1533" s="46">
        <v>3</v>
      </c>
      <c r="E1533" s="47" t="str">
        <f>HYPERLINK("http://srs.ebi.ac.uk/srs7bin/cgi-bin/wgetz?-id+m_RJ1KrMXG+-e+%5Bipi-AllText:IPI00334667*%5D","IPI00334667")</f>
        <v>IPI00334667</v>
      </c>
      <c r="F1533" s="47" t="str">
        <f>HYPERLINK("http://apropos.mcw.edu/ipi/IPI00334667","annotation link")</f>
        <v>annotation link</v>
      </c>
      <c r="G1533" s="48" t="s">
        <v>9047</v>
      </c>
      <c r="H1533" s="46" t="s">
        <v>9048</v>
      </c>
      <c r="I1533" s="46" t="s">
        <v>9049</v>
      </c>
      <c r="J1533" s="46" t="s">
        <v>9050</v>
      </c>
      <c r="K1533" s="46" t="s">
        <v>9051</v>
      </c>
      <c r="L1533" s="46" t="s">
        <v>1256</v>
      </c>
    </row>
    <row r="1534" spans="1:12">
      <c r="A1534" s="45">
        <v>1448</v>
      </c>
      <c r="B1534" s="46">
        <v>0.98870000000000002</v>
      </c>
      <c r="C1534" s="46">
        <v>0.98870000000000002</v>
      </c>
      <c r="D1534" s="46">
        <v>4.5999999999999996</v>
      </c>
      <c r="E1534" s="47" t="str">
        <f>HYPERLINK("http://srs.ebi.ac.uk/srs7bin/cgi-bin/wgetz?-id+m_RJ1KrMXG+-e+%5Bipi-AllText:IPI00187144*%5D","IPI00187144")</f>
        <v>IPI00187144</v>
      </c>
      <c r="F1534" s="47" t="str">
        <f>HYPERLINK("http://apropos.mcw.edu/ipi/IPI00187144","annotation link")</f>
        <v>annotation link</v>
      </c>
      <c r="G1534" s="48" t="s">
        <v>9052</v>
      </c>
      <c r="H1534" s="46" t="s">
        <v>9053</v>
      </c>
      <c r="I1534" s="46" t="s">
        <v>9054</v>
      </c>
      <c r="J1534" s="46" t="s">
        <v>9055</v>
      </c>
      <c r="K1534" s="46" t="s">
        <v>1256</v>
      </c>
      <c r="L1534" s="46" t="s">
        <v>1256</v>
      </c>
    </row>
    <row r="1535" spans="1:12">
      <c r="A1535" s="45">
        <v>1449</v>
      </c>
      <c r="B1535" s="46">
        <v>0.98870000000000002</v>
      </c>
      <c r="C1535" s="46">
        <v>0.98870000000000002</v>
      </c>
      <c r="D1535" s="46">
        <v>15.6</v>
      </c>
      <c r="E1535" s="47" t="str">
        <f>HYPERLINK("http://srs.ebi.ac.uk/srs7bin/cgi-bin/wgetz?-id+m_RJ1KrMXG+-e+%5Bipi-AllText:IPI00419266*%5D","IPI00419266")</f>
        <v>IPI00419266</v>
      </c>
      <c r="F1535" s="47" t="str">
        <f>HYPERLINK("http://apropos.mcw.edu/ipi/IPI00419266","annotation link")</f>
        <v>annotation link</v>
      </c>
      <c r="G1535" s="48" t="s">
        <v>9056</v>
      </c>
      <c r="H1535" s="46" t="s">
        <v>9057</v>
      </c>
      <c r="I1535" s="46" t="s">
        <v>9058</v>
      </c>
      <c r="J1535" s="46" t="s">
        <v>9059</v>
      </c>
      <c r="K1535" s="46" t="s">
        <v>9060</v>
      </c>
      <c r="L1535" s="46" t="s">
        <v>9061</v>
      </c>
    </row>
    <row r="1536" spans="1:12">
      <c r="A1536" s="45">
        <v>1450</v>
      </c>
      <c r="B1536" s="46">
        <v>0.98850000000000005</v>
      </c>
      <c r="C1536" s="46">
        <v>0.98850000000000005</v>
      </c>
      <c r="D1536" s="46">
        <v>11.7</v>
      </c>
      <c r="E1536" s="47" t="str">
        <f>HYPERLINK("http://srs.ebi.ac.uk/srs7bin/cgi-bin/wgetz?-id+m_RJ1KrMXG+-e+%5Bipi-AllText:IPI00020031*%5D","IPI00020031")</f>
        <v>IPI00020031</v>
      </c>
      <c r="F1536" s="47" t="str">
        <f>HYPERLINK("http://apropos.mcw.edu/ipi/IPI00020031","annotation link")</f>
        <v>annotation link</v>
      </c>
      <c r="G1536" s="48" t="s">
        <v>9062</v>
      </c>
      <c r="H1536" s="46" t="s">
        <v>9063</v>
      </c>
      <c r="I1536" s="46" t="s">
        <v>9064</v>
      </c>
      <c r="J1536" s="46" t="s">
        <v>9065</v>
      </c>
      <c r="K1536" s="46" t="s">
        <v>9066</v>
      </c>
      <c r="L1536" s="46" t="s">
        <v>9067</v>
      </c>
    </row>
    <row r="1537" spans="1:12">
      <c r="A1537" s="45">
        <v>1451</v>
      </c>
      <c r="B1537" s="46">
        <v>0.98850000000000005</v>
      </c>
      <c r="C1537" s="46">
        <v>0.98850000000000005</v>
      </c>
      <c r="D1537" s="46">
        <v>1.9</v>
      </c>
      <c r="E1537" s="47" t="str">
        <f>HYPERLINK("http://srs.ebi.ac.uk/srs7bin/cgi-bin/wgetz?-id+m_RJ1KrMXG+-e+%5Bipi-AllText:IPI00646281*%5D","IPI00646281")</f>
        <v>IPI00646281</v>
      </c>
      <c r="F1537" s="47" t="str">
        <f>HYPERLINK("http://apropos.mcw.edu/ipi/IPI00646281","annotation link")</f>
        <v>annotation link</v>
      </c>
      <c r="G1537" s="48" t="s">
        <v>9068</v>
      </c>
      <c r="H1537" s="46" t="s">
        <v>9069</v>
      </c>
      <c r="I1537" s="46" t="s">
        <v>9070</v>
      </c>
      <c r="J1537" s="46" t="s">
        <v>9071</v>
      </c>
      <c r="K1537" s="46" t="s">
        <v>9072</v>
      </c>
      <c r="L1537" s="46" t="s">
        <v>1256</v>
      </c>
    </row>
    <row r="1538" spans="1:12">
      <c r="A1538" s="45">
        <v>1452</v>
      </c>
      <c r="B1538" s="46">
        <v>0.98850000000000005</v>
      </c>
      <c r="C1538" s="46">
        <v>0.98850000000000005</v>
      </c>
      <c r="D1538" s="46">
        <v>19.5</v>
      </c>
      <c r="E1538" s="47" t="str">
        <f>HYPERLINK("http://srs.ebi.ac.uk/srs7bin/cgi-bin/wgetz?-id+m_RJ1KrMXG+-e+%5Bipi-AllText:IPI00555876*%5D","IPI00555876")</f>
        <v>IPI00555876</v>
      </c>
      <c r="F1538" s="47" t="str">
        <f>HYPERLINK("http://apropos.mcw.edu/ipi/IPI00555876","annotation link")</f>
        <v>annotation link</v>
      </c>
      <c r="G1538" s="48" t="s">
        <v>9073</v>
      </c>
      <c r="H1538" s="46" t="s">
        <v>9074</v>
      </c>
      <c r="I1538" s="46" t="s">
        <v>9075</v>
      </c>
      <c r="J1538" s="46" t="s">
        <v>9076</v>
      </c>
      <c r="K1538" s="46" t="s">
        <v>9077</v>
      </c>
      <c r="L1538" s="46" t="s">
        <v>1256</v>
      </c>
    </row>
    <row r="1539" spans="1:12">
      <c r="A1539" s="45">
        <v>1453</v>
      </c>
      <c r="B1539" s="46">
        <v>0.98850000000000005</v>
      </c>
      <c r="C1539" s="46">
        <v>0.98850000000000005</v>
      </c>
      <c r="D1539" s="46">
        <v>5.4</v>
      </c>
      <c r="E1539" s="47" t="str">
        <f>HYPERLINK("http://srs.ebi.ac.uk/srs7bin/cgi-bin/wgetz?-id+m_RJ1KrMXG+-e+%5Bipi-AllText:IPI00219301*%5D","IPI00219301")</f>
        <v>IPI00219301</v>
      </c>
      <c r="F1539" s="47" t="str">
        <f>HYPERLINK("http://apropos.mcw.edu/ipi/IPI00219301","annotation link")</f>
        <v>annotation link</v>
      </c>
      <c r="G1539" s="48" t="s">
        <v>9078</v>
      </c>
      <c r="H1539" s="46" t="s">
        <v>9079</v>
      </c>
      <c r="I1539" s="46" t="s">
        <v>9080</v>
      </c>
      <c r="J1539" s="46" t="s">
        <v>9081</v>
      </c>
      <c r="K1539" s="46" t="s">
        <v>9082</v>
      </c>
      <c r="L1539" s="46" t="s">
        <v>9083</v>
      </c>
    </row>
    <row r="1540" spans="1:12">
      <c r="A1540" s="45">
        <v>1454</v>
      </c>
      <c r="B1540" s="46">
        <v>0.98850000000000005</v>
      </c>
      <c r="C1540" s="46">
        <v>0.98850000000000005</v>
      </c>
      <c r="D1540" s="46">
        <v>4.5</v>
      </c>
      <c r="E1540" s="47" t="str">
        <f>HYPERLINK("http://srs.ebi.ac.uk/srs7bin/cgi-bin/wgetz?-id+m_RJ1KrMXG+-e+%5Bipi-AllText:IPI00295252*%5D","IPI00295252")</f>
        <v>IPI00295252</v>
      </c>
      <c r="F1540" s="47" t="str">
        <f>HYPERLINK("http://apropos.mcw.edu/ipi/IPI00295252","annotation link")</f>
        <v>annotation link</v>
      </c>
      <c r="G1540" s="48" t="s">
        <v>9084</v>
      </c>
      <c r="H1540" s="46" t="s">
        <v>9085</v>
      </c>
      <c r="I1540" s="46" t="s">
        <v>9086</v>
      </c>
      <c r="J1540" s="46" t="s">
        <v>9087</v>
      </c>
      <c r="K1540" s="46" t="s">
        <v>1256</v>
      </c>
      <c r="L1540" s="46" t="s">
        <v>1256</v>
      </c>
    </row>
    <row r="1541" spans="1:12">
      <c r="A1541" s="45">
        <v>1455</v>
      </c>
      <c r="B1541" s="46">
        <v>0.98839999999999995</v>
      </c>
      <c r="C1541" s="46">
        <v>0.98839999999999995</v>
      </c>
      <c r="D1541" s="46">
        <v>7.8</v>
      </c>
      <c r="E1541" s="47" t="str">
        <f>HYPERLINK("http://srs.ebi.ac.uk/srs7bin/cgi-bin/wgetz?-id+m_RJ1KrMXG+-e+%5Bipi-AllText:IPI00642429*%5D","IPI00642429")</f>
        <v>IPI00642429</v>
      </c>
      <c r="F1541" s="47" t="str">
        <f>HYPERLINK("http://apropos.mcw.edu/ipi/IPI00642429","annotation link")</f>
        <v>annotation link</v>
      </c>
      <c r="G1541" s="48" t="s">
        <v>9088</v>
      </c>
      <c r="H1541" s="46" t="s">
        <v>9089</v>
      </c>
      <c r="I1541" s="46" t="s">
        <v>9090</v>
      </c>
      <c r="J1541" s="46" t="s">
        <v>9091</v>
      </c>
      <c r="K1541" s="46" t="s">
        <v>9092</v>
      </c>
      <c r="L1541" s="46" t="s">
        <v>9093</v>
      </c>
    </row>
    <row r="1542" spans="1:12">
      <c r="A1542" s="45">
        <v>1456</v>
      </c>
      <c r="B1542" s="46">
        <v>0.98839999999999995</v>
      </c>
      <c r="C1542" s="46">
        <v>0.98839999999999995</v>
      </c>
      <c r="D1542" s="46">
        <v>3.5</v>
      </c>
      <c r="E1542" s="47" t="str">
        <f>HYPERLINK("http://srs.ebi.ac.uk/srs7bin/cgi-bin/wgetz?-id+m_RJ1KrMXG+-e+%5Bipi-AllText:IPI00446753*%5D","IPI00446753")</f>
        <v>IPI00446753</v>
      </c>
      <c r="F1542" s="47" t="str">
        <f>HYPERLINK("http://apropos.mcw.edu/ipi/IPI00446753","annotation link")</f>
        <v>annotation link</v>
      </c>
      <c r="G1542" s="48" t="s">
        <v>9094</v>
      </c>
      <c r="H1542" s="46" t="s">
        <v>9095</v>
      </c>
      <c r="I1542" s="46" t="s">
        <v>9096</v>
      </c>
      <c r="J1542" s="46" t="s">
        <v>1256</v>
      </c>
      <c r="K1542" s="46" t="s">
        <v>1256</v>
      </c>
      <c r="L1542" s="46" t="s">
        <v>9097</v>
      </c>
    </row>
    <row r="1543" spans="1:12">
      <c r="A1543" s="45">
        <v>1457</v>
      </c>
      <c r="B1543" s="46">
        <v>0.98799999999999999</v>
      </c>
      <c r="C1543" s="46">
        <v>0.98799999999999999</v>
      </c>
      <c r="D1543" s="46">
        <v>3.6</v>
      </c>
      <c r="E1543" s="47" t="str">
        <f>HYPERLINK("http://srs.ebi.ac.uk/srs7bin/cgi-bin/wgetz?-id+m_RJ1KrMXG+-e+%5Bipi-AllText:IPI00513912*%5D","IPI00513912")</f>
        <v>IPI00513912</v>
      </c>
      <c r="F1543" s="47" t="str">
        <f>HYPERLINK("http://apropos.mcw.edu/ipi/IPI00513912","annotation link")</f>
        <v>annotation link</v>
      </c>
      <c r="G1543" s="48" t="s">
        <v>9098</v>
      </c>
      <c r="H1543" s="46" t="s">
        <v>9099</v>
      </c>
      <c r="I1543" s="46" t="s">
        <v>9100</v>
      </c>
      <c r="J1543" s="46" t="s">
        <v>9101</v>
      </c>
      <c r="K1543" s="46" t="s">
        <v>9102</v>
      </c>
      <c r="L1543" s="46" t="s">
        <v>1256</v>
      </c>
    </row>
    <row r="1544" spans="1:12">
      <c r="A1544" s="45">
        <v>1458</v>
      </c>
      <c r="B1544" s="46">
        <v>0.98799999999999999</v>
      </c>
      <c r="C1544" s="46">
        <v>0.98799999999999999</v>
      </c>
      <c r="D1544" s="46">
        <v>4.5</v>
      </c>
      <c r="E1544" s="47" t="str">
        <f>HYPERLINK("http://srs.ebi.ac.uk/srs7bin/cgi-bin/wgetz?-id+m_RJ1KrMXG+-e+%5Bipi-AllText:IPI00219802*%5D","IPI00219802")</f>
        <v>IPI00219802</v>
      </c>
      <c r="F1544" s="47" t="str">
        <f>HYPERLINK("http://apropos.mcw.edu/ipi/IPI00219802","annotation link")</f>
        <v>annotation link</v>
      </c>
      <c r="G1544" s="48" t="s">
        <v>9103</v>
      </c>
      <c r="H1544" s="46" t="s">
        <v>9104</v>
      </c>
      <c r="I1544" s="46" t="s">
        <v>9105</v>
      </c>
      <c r="J1544" s="46" t="s">
        <v>9106</v>
      </c>
      <c r="K1544" s="46" t="s">
        <v>9107</v>
      </c>
      <c r="L1544" s="46" t="s">
        <v>1256</v>
      </c>
    </row>
    <row r="1545" spans="1:12">
      <c r="A1545" s="45">
        <v>1459</v>
      </c>
      <c r="B1545" s="46">
        <v>0.98799999999999999</v>
      </c>
      <c r="C1545" s="46">
        <v>0.98799999999999999</v>
      </c>
      <c r="D1545" s="46">
        <v>6.6</v>
      </c>
      <c r="E1545" s="47" t="str">
        <f>HYPERLINK("http://srs.ebi.ac.uk/srs7bin/cgi-bin/wgetz?-id+m_RJ1KrMXG+-e+%5Bipi-AllText:IPI00877049*%5D","IPI00877049")</f>
        <v>IPI00877049</v>
      </c>
      <c r="F1545" s="47" t="str">
        <f>HYPERLINK("http://apropos.mcw.edu/ipi/IPI00877049","annotation link")</f>
        <v>annotation link</v>
      </c>
      <c r="G1545" s="48" t="s">
        <v>9108</v>
      </c>
      <c r="H1545" s="46" t="s">
        <v>9109</v>
      </c>
      <c r="I1545" s="46" t="s">
        <v>9110</v>
      </c>
      <c r="J1545" s="46" t="s">
        <v>1256</v>
      </c>
      <c r="K1545" s="46" t="s">
        <v>1256</v>
      </c>
      <c r="L1545" s="46" t="s">
        <v>1256</v>
      </c>
    </row>
    <row r="1546" spans="1:12">
      <c r="A1546" s="45">
        <v>1460</v>
      </c>
      <c r="B1546" s="46">
        <v>0.98799999999999999</v>
      </c>
      <c r="C1546" s="46">
        <v>0.98799999999999999</v>
      </c>
      <c r="D1546" s="46">
        <v>4.7</v>
      </c>
      <c r="E1546" s="47" t="str">
        <f>HYPERLINK("http://srs.ebi.ac.uk/srs7bin/cgi-bin/wgetz?-id+m_RJ1KrMXG+-e+%5Bipi-AllText:IPI00645891*%5D","IPI00645891")</f>
        <v>IPI00645891</v>
      </c>
      <c r="F1546" s="47" t="str">
        <f>HYPERLINK("http://apropos.mcw.edu/ipi/IPI00645891","annotation link")</f>
        <v>annotation link</v>
      </c>
      <c r="G1546" s="48" t="s">
        <v>9111</v>
      </c>
      <c r="H1546" s="46" t="s">
        <v>9112</v>
      </c>
      <c r="I1546" s="46" t="s">
        <v>9113</v>
      </c>
      <c r="J1546" s="46" t="s">
        <v>9114</v>
      </c>
      <c r="K1546" s="46" t="s">
        <v>9115</v>
      </c>
      <c r="L1546" s="46" t="s">
        <v>9116</v>
      </c>
    </row>
    <row r="1547" spans="1:12">
      <c r="A1547" s="45">
        <v>1461</v>
      </c>
      <c r="B1547" s="46">
        <v>0.9879</v>
      </c>
      <c r="C1547" s="46">
        <v>0.9879</v>
      </c>
      <c r="D1547" s="46">
        <v>3.8</v>
      </c>
      <c r="E1547" s="47" t="str">
        <f>HYPERLINK("http://srs.ebi.ac.uk/srs7bin/cgi-bin/wgetz?-id+m_RJ1KrMXG+-e+%5Bipi-AllText:IPI00657938*%5D","IPI00657938")</f>
        <v>IPI00657938</v>
      </c>
      <c r="F1547" s="47" t="str">
        <f>HYPERLINK("http://apropos.mcw.edu/ipi/IPI00657938","annotation link")</f>
        <v>annotation link</v>
      </c>
      <c r="G1547" s="48" t="s">
        <v>9117</v>
      </c>
      <c r="H1547" s="46" t="s">
        <v>9118</v>
      </c>
      <c r="I1547" s="46" t="s">
        <v>9119</v>
      </c>
      <c r="J1547" s="46" t="s">
        <v>9120</v>
      </c>
      <c r="K1547" s="46" t="s">
        <v>9121</v>
      </c>
      <c r="L1547" s="46" t="s">
        <v>9122</v>
      </c>
    </row>
    <row r="1548" spans="1:12">
      <c r="A1548" s="45">
        <v>1462</v>
      </c>
      <c r="B1548" s="46">
        <v>0.98780000000000001</v>
      </c>
      <c r="C1548" s="46">
        <v>0.98780000000000001</v>
      </c>
      <c r="D1548" s="46">
        <v>4.0999999999999996</v>
      </c>
      <c r="E1548" s="47" t="str">
        <f>HYPERLINK("http://srs.ebi.ac.uk/srs7bin/cgi-bin/wgetz?-id+m_RJ1KrMXG+-e+%5Bipi-AllText:IPI00164934*%5D","IPI00164934")</f>
        <v>IPI00164934</v>
      </c>
      <c r="F1548" s="47" t="str">
        <f>HYPERLINK("http://apropos.mcw.edu/ipi/IPI00164934","annotation link")</f>
        <v>annotation link</v>
      </c>
      <c r="G1548" s="48" t="s">
        <v>9123</v>
      </c>
      <c r="H1548" s="46" t="s">
        <v>9124</v>
      </c>
      <c r="I1548" s="46" t="s">
        <v>9125</v>
      </c>
      <c r="J1548" s="46" t="s">
        <v>9126</v>
      </c>
      <c r="K1548" s="46" t="s">
        <v>9127</v>
      </c>
      <c r="L1548" s="46" t="s">
        <v>1256</v>
      </c>
    </row>
    <row r="1549" spans="1:12">
      <c r="A1549" s="45">
        <v>1463</v>
      </c>
      <c r="B1549" s="46">
        <v>0.98729999999999996</v>
      </c>
      <c r="C1549" s="46">
        <v>0.98729999999999996</v>
      </c>
      <c r="D1549" s="46">
        <v>28.3</v>
      </c>
      <c r="E1549" s="47" t="str">
        <f>HYPERLINK("http://srs.ebi.ac.uk/srs7bin/cgi-bin/wgetz?-id+m_RJ1KrMXG+-e+%5Bipi-AllText:IPI00790985*%5D","IPI00790985")</f>
        <v>IPI00790985</v>
      </c>
      <c r="F1549" s="47" t="str">
        <f>HYPERLINK("http://apropos.mcw.edu/ipi/IPI00790985","annotation link")</f>
        <v>annotation link</v>
      </c>
      <c r="G1549" s="48" t="s">
        <v>1994</v>
      </c>
      <c r="H1549" s="46" t="s">
        <v>8132</v>
      </c>
      <c r="I1549" s="46" t="s">
        <v>9128</v>
      </c>
      <c r="J1549" s="46" t="s">
        <v>1256</v>
      </c>
      <c r="K1549" s="46" t="s">
        <v>1256</v>
      </c>
      <c r="L1549" s="46" t="s">
        <v>1256</v>
      </c>
    </row>
    <row r="1550" spans="1:12">
      <c r="A1550" s="45">
        <v>1464</v>
      </c>
      <c r="B1550" s="46">
        <v>0.98729999999999996</v>
      </c>
      <c r="C1550" s="46">
        <v>0.98729999999999996</v>
      </c>
      <c r="D1550" s="46">
        <v>19.899999999999999</v>
      </c>
      <c r="E1550" s="47" t="str">
        <f>HYPERLINK("http://srs.ebi.ac.uk/srs7bin/cgi-bin/wgetz?-id+m_RJ1KrMXG+-e+%5Bipi-AllText:IPI00179473*%5D","IPI00179473")</f>
        <v>IPI00179473</v>
      </c>
      <c r="F1550" s="47" t="str">
        <f>HYPERLINK("http://apropos.mcw.edu/ipi/IPI00179473","annotation link")</f>
        <v>annotation link</v>
      </c>
      <c r="G1550" s="48" t="s">
        <v>9129</v>
      </c>
      <c r="H1550" s="46" t="s">
        <v>9130</v>
      </c>
      <c r="I1550" s="46" t="s">
        <v>9131</v>
      </c>
      <c r="J1550" s="46" t="s">
        <v>9132</v>
      </c>
      <c r="K1550" s="46" t="s">
        <v>1256</v>
      </c>
      <c r="L1550" s="46" t="s">
        <v>1256</v>
      </c>
    </row>
    <row r="1551" spans="1:12">
      <c r="A1551" s="45">
        <v>1465</v>
      </c>
      <c r="B1551" s="46">
        <v>0.98719999999999997</v>
      </c>
      <c r="C1551" s="46">
        <v>0.98719999999999997</v>
      </c>
      <c r="D1551" s="46">
        <v>5.5</v>
      </c>
      <c r="E1551" s="47" t="str">
        <f>HYPERLINK("http://srs.ebi.ac.uk/srs7bin/cgi-bin/wgetz?-id+m_RJ1KrMXG+-e+%5Bipi-AllText:IPI00238725*%5D","IPI00238725")</f>
        <v>IPI00238725</v>
      </c>
      <c r="F1551" s="47" t="str">
        <f>HYPERLINK("http://apropos.mcw.edu/ipi/IPI00238725","annotation link")</f>
        <v>annotation link</v>
      </c>
      <c r="G1551" s="48" t="s">
        <v>9133</v>
      </c>
      <c r="H1551" s="46" t="s">
        <v>9134</v>
      </c>
      <c r="I1551" s="46" t="s">
        <v>9135</v>
      </c>
      <c r="J1551" s="46" t="s">
        <v>9136</v>
      </c>
      <c r="K1551" s="46" t="s">
        <v>9137</v>
      </c>
      <c r="L1551" s="46" t="s">
        <v>1256</v>
      </c>
    </row>
    <row r="1552" spans="1:12">
      <c r="A1552" s="45">
        <v>1466</v>
      </c>
      <c r="B1552" s="46">
        <v>0.98719999999999997</v>
      </c>
      <c r="C1552" s="46">
        <v>0.98719999999999997</v>
      </c>
      <c r="D1552" s="46">
        <v>11.9</v>
      </c>
      <c r="E1552" s="47" t="str">
        <f>HYPERLINK("http://srs.ebi.ac.uk/srs7bin/cgi-bin/wgetz?-id+m_RJ1KrMXG+-e+%5Bipi-AllText:IPI00787067*%5D","IPI00787067")</f>
        <v>IPI00787067</v>
      </c>
      <c r="F1552" s="47" t="str">
        <f>HYPERLINK("http://apropos.mcw.edu/ipi/IPI00787067","annotation link")</f>
        <v>annotation link</v>
      </c>
      <c r="G1552" s="48" t="s">
        <v>9138</v>
      </c>
      <c r="H1552" s="46" t="s">
        <v>9139</v>
      </c>
      <c r="I1552" s="46" t="s">
        <v>9140</v>
      </c>
      <c r="J1552" s="46" t="s">
        <v>1256</v>
      </c>
      <c r="K1552" s="46" t="s">
        <v>1256</v>
      </c>
      <c r="L1552" s="46" t="s">
        <v>1256</v>
      </c>
    </row>
    <row r="1553" spans="1:12">
      <c r="A1553" s="45">
        <v>1467</v>
      </c>
      <c r="B1553" s="46">
        <v>0.98699999999999999</v>
      </c>
      <c r="C1553" s="46">
        <v>0.98699999999999999</v>
      </c>
      <c r="D1553" s="46">
        <v>16.100000000000001</v>
      </c>
      <c r="E1553" s="47" t="str">
        <f>HYPERLINK("http://srs.ebi.ac.uk/srs7bin/cgi-bin/wgetz?-id+m_RJ1KrMXG+-e+%5Bipi-AllText:IPI00010331*%5D","IPI00010331")</f>
        <v>IPI00010331</v>
      </c>
      <c r="F1553" s="47" t="str">
        <f>HYPERLINK("http://apropos.mcw.edu/ipi/IPI00010331","annotation link")</f>
        <v>annotation link</v>
      </c>
      <c r="G1553" s="48" t="s">
        <v>9141</v>
      </c>
      <c r="H1553" s="46" t="s">
        <v>9142</v>
      </c>
      <c r="I1553" s="46" t="s">
        <v>9143</v>
      </c>
      <c r="J1553" s="46" t="s">
        <v>9144</v>
      </c>
      <c r="K1553" s="46" t="s">
        <v>9145</v>
      </c>
      <c r="L1553" s="46" t="s">
        <v>1256</v>
      </c>
    </row>
    <row r="1554" spans="1:12">
      <c r="A1554" s="45">
        <v>1468</v>
      </c>
      <c r="B1554" s="46">
        <v>0.9869</v>
      </c>
      <c r="C1554" s="46">
        <v>0.9869</v>
      </c>
      <c r="D1554" s="46">
        <v>14.6</v>
      </c>
      <c r="E1554" s="47" t="str">
        <f>HYPERLINK("http://srs.ebi.ac.uk/srs7bin/cgi-bin/wgetz?-id+m_RJ1KrMXG+-e+%5Bipi-AllText:IPI00219772*%5D","IPI00219772")</f>
        <v>IPI00219772</v>
      </c>
      <c r="F1554" s="47" t="str">
        <f>HYPERLINK("http://apropos.mcw.edu/ipi/IPI00219772","annotation link")</f>
        <v>annotation link</v>
      </c>
      <c r="G1554" s="48" t="s">
        <v>9146</v>
      </c>
      <c r="H1554" s="46" t="s">
        <v>1392</v>
      </c>
      <c r="I1554" s="46" t="s">
        <v>9147</v>
      </c>
      <c r="J1554" s="46" t="s">
        <v>9148</v>
      </c>
      <c r="K1554" s="46" t="s">
        <v>9149</v>
      </c>
      <c r="L1554" s="46" t="s">
        <v>9150</v>
      </c>
    </row>
    <row r="1555" spans="1:12">
      <c r="A1555" s="45">
        <v>1469</v>
      </c>
      <c r="B1555" s="46">
        <v>0.9869</v>
      </c>
      <c r="C1555" s="46">
        <v>0.9869</v>
      </c>
      <c r="D1555" s="46">
        <v>20</v>
      </c>
      <c r="E1555" s="47" t="str">
        <f>HYPERLINK("http://srs.ebi.ac.uk/srs7bin/cgi-bin/wgetz?-id+m_RJ1KrMXG+-e+%5Bipi-AllText:IPI00644051*%5D","IPI00644051")</f>
        <v>IPI00644051</v>
      </c>
      <c r="F1555" s="47" t="str">
        <f>HYPERLINK("http://apropos.mcw.edu/ipi/IPI00644051","annotation link")</f>
        <v>annotation link</v>
      </c>
      <c r="G1555" s="48" t="s">
        <v>9151</v>
      </c>
      <c r="H1555" s="46" t="s">
        <v>9152</v>
      </c>
      <c r="I1555" s="46" t="s">
        <v>9153</v>
      </c>
      <c r="J1555" s="46" t="s">
        <v>9154</v>
      </c>
      <c r="K1555" s="46" t="s">
        <v>9155</v>
      </c>
      <c r="L1555" s="46" t="s">
        <v>1256</v>
      </c>
    </row>
    <row r="1556" spans="1:12">
      <c r="A1556" s="45">
        <v>1470</v>
      </c>
      <c r="B1556" s="46">
        <v>0.9869</v>
      </c>
      <c r="C1556" s="46">
        <v>0.9869</v>
      </c>
      <c r="D1556" s="46">
        <v>9.9</v>
      </c>
      <c r="E1556" s="47" t="str">
        <f>HYPERLINK("http://srs.ebi.ac.uk/srs7bin/cgi-bin/wgetz?-id+m_RJ1KrMXG+-e+%5Bipi-AllText:IPI00639841*%5D","IPI00639841")</f>
        <v>IPI00639841</v>
      </c>
      <c r="F1556" s="47" t="str">
        <f>HYPERLINK("http://apropos.mcw.edu/ipi/IPI00639841","annotation link")</f>
        <v>annotation link</v>
      </c>
      <c r="G1556" s="48" t="s">
        <v>9156</v>
      </c>
      <c r="H1556" s="46" t="s">
        <v>9157</v>
      </c>
      <c r="I1556" s="46" t="s">
        <v>9158</v>
      </c>
      <c r="J1556" s="46" t="s">
        <v>9159</v>
      </c>
      <c r="K1556" s="46" t="s">
        <v>9160</v>
      </c>
      <c r="L1556" s="46" t="s">
        <v>9161</v>
      </c>
    </row>
    <row r="1557" spans="1:12">
      <c r="A1557" s="45">
        <v>1471</v>
      </c>
      <c r="B1557" s="46">
        <v>0.98680000000000001</v>
      </c>
      <c r="C1557" s="46">
        <v>0.98680000000000001</v>
      </c>
      <c r="D1557" s="46">
        <v>5.4</v>
      </c>
      <c r="E1557" s="47" t="str">
        <f>HYPERLINK("http://srs.ebi.ac.uk/srs7bin/cgi-bin/wgetz?-id+m_RJ1KrMXG+-e+%5Bipi-AllText:IPI00220301*%5D","IPI00220301")</f>
        <v>IPI00220301</v>
      </c>
      <c r="F1557" s="47" t="str">
        <f>HYPERLINK("http://apropos.mcw.edu/ipi/IPI00220301","annotation link")</f>
        <v>annotation link</v>
      </c>
      <c r="G1557" s="48" t="s">
        <v>9162</v>
      </c>
      <c r="H1557" s="46" t="s">
        <v>9163</v>
      </c>
      <c r="I1557" s="46" t="s">
        <v>9164</v>
      </c>
      <c r="J1557" s="46" t="s">
        <v>9165</v>
      </c>
      <c r="K1557" s="46" t="s">
        <v>9166</v>
      </c>
      <c r="L1557" s="46" t="s">
        <v>9167</v>
      </c>
    </row>
    <row r="1558" spans="1:12">
      <c r="A1558" s="45">
        <v>1472</v>
      </c>
      <c r="B1558" s="46">
        <v>0.98680000000000001</v>
      </c>
      <c r="C1558" s="46">
        <v>0.98680000000000001</v>
      </c>
      <c r="D1558" s="46">
        <v>16.5</v>
      </c>
      <c r="E1558" s="47" t="str">
        <f>HYPERLINK("http://srs.ebi.ac.uk/srs7bin/cgi-bin/wgetz?-id+m_RJ1KrMXG+-e+%5Bipi-AllText:IPI00402601*%5D","IPI00402601")</f>
        <v>IPI00402601</v>
      </c>
      <c r="F1558" s="47" t="str">
        <f>HYPERLINK("http://apropos.mcw.edu/ipi/IPI00402601","annotation link")</f>
        <v>annotation link</v>
      </c>
      <c r="G1558" s="48" t="s">
        <v>9168</v>
      </c>
      <c r="H1558" s="46" t="s">
        <v>9169</v>
      </c>
      <c r="I1558" s="46" t="s">
        <v>9170</v>
      </c>
      <c r="J1558" s="46" t="s">
        <v>1256</v>
      </c>
      <c r="K1558" s="46" t="s">
        <v>9171</v>
      </c>
      <c r="L1558" s="46" t="s">
        <v>1256</v>
      </c>
    </row>
    <row r="1559" spans="1:12">
      <c r="A1559" s="45">
        <v>1473</v>
      </c>
      <c r="B1559" s="46">
        <v>0.98680000000000001</v>
      </c>
      <c r="C1559" s="46">
        <v>0.98680000000000001</v>
      </c>
      <c r="D1559" s="46">
        <v>2.7</v>
      </c>
      <c r="E1559" s="47" t="str">
        <f>HYPERLINK("http://srs.ebi.ac.uk/srs7bin/cgi-bin/wgetz?-id+m_RJ1KrMXG+-e+%5Bipi-AllText:IPI00641940*%5D","IPI00641940")</f>
        <v>IPI00641940</v>
      </c>
      <c r="F1559" s="47" t="str">
        <f>HYPERLINK("http://apropos.mcw.edu/ipi/IPI00641940","annotation link")</f>
        <v>annotation link</v>
      </c>
      <c r="G1559" s="48" t="s">
        <v>9172</v>
      </c>
      <c r="H1559" s="46" t="s">
        <v>9173</v>
      </c>
      <c r="I1559" s="46" t="s">
        <v>9174</v>
      </c>
      <c r="J1559" s="46" t="s">
        <v>9175</v>
      </c>
      <c r="K1559" s="46" t="s">
        <v>9176</v>
      </c>
      <c r="L1559" s="46" t="s">
        <v>9177</v>
      </c>
    </row>
    <row r="1560" spans="1:12">
      <c r="A1560" s="45">
        <v>1474</v>
      </c>
      <c r="B1560" s="46">
        <v>0.98680000000000001</v>
      </c>
      <c r="C1560" s="46">
        <v>0.98680000000000001</v>
      </c>
      <c r="D1560" s="46">
        <v>3.1</v>
      </c>
      <c r="E1560" s="47" t="str">
        <f>HYPERLINK("http://srs.ebi.ac.uk/srs7bin/cgi-bin/wgetz?-id+m_RJ1KrMXG+-e+%5Bipi-AllText:IPI00298961*%5D","IPI00298961")</f>
        <v>IPI00298961</v>
      </c>
      <c r="F1560" s="47" t="str">
        <f>HYPERLINK("http://apropos.mcw.edu/ipi/IPI00298961","annotation link")</f>
        <v>annotation link</v>
      </c>
      <c r="G1560" s="48" t="s">
        <v>9178</v>
      </c>
      <c r="H1560" s="46" t="s">
        <v>9179</v>
      </c>
      <c r="I1560" s="46" t="s">
        <v>9180</v>
      </c>
      <c r="J1560" s="46" t="s">
        <v>9181</v>
      </c>
      <c r="K1560" s="46" t="s">
        <v>9182</v>
      </c>
      <c r="L1560" s="46" t="s">
        <v>9183</v>
      </c>
    </row>
    <row r="1561" spans="1:12">
      <c r="A1561" s="45">
        <v>1475</v>
      </c>
      <c r="B1561" s="46">
        <v>0.98670000000000002</v>
      </c>
      <c r="C1561" s="46">
        <v>0.98219999999999996</v>
      </c>
      <c r="D1561" s="46">
        <v>8.1</v>
      </c>
      <c r="E1561" s="47" t="str">
        <f>HYPERLINK("http://srs.ebi.ac.uk/srs7bin/cgi-bin/wgetz?-id+m_RJ1KrMXG+-e+%5Bipi-AllText:IPI00784320*%5D","IPI00784320")</f>
        <v>IPI00784320</v>
      </c>
      <c r="F1561" s="47" t="str">
        <f>HYPERLINK("http://apropos.mcw.edu/ipi/IPI00784320","annotation link")</f>
        <v>annotation link</v>
      </c>
      <c r="G1561" s="48" t="s">
        <v>9184</v>
      </c>
      <c r="H1561" s="46" t="s">
        <v>9185</v>
      </c>
      <c r="I1561" s="46" t="s">
        <v>9186</v>
      </c>
      <c r="J1561" s="46" t="s">
        <v>9187</v>
      </c>
      <c r="K1561" s="46" t="s">
        <v>1256</v>
      </c>
      <c r="L1561" s="46" t="s">
        <v>9188</v>
      </c>
    </row>
    <row r="1562" spans="1:12">
      <c r="A1562" s="45">
        <v>1476</v>
      </c>
      <c r="B1562" s="46">
        <v>0.98670000000000002</v>
      </c>
      <c r="C1562" s="46">
        <v>0.98670000000000002</v>
      </c>
      <c r="D1562" s="46">
        <v>36.799999999999997</v>
      </c>
      <c r="E1562" s="47" t="str">
        <f>HYPERLINK("http://srs.ebi.ac.uk/srs7bin/cgi-bin/wgetz?-id+m_RJ1KrMXG+-e+%5Bipi-AllText:IPI00787776*%5D","IPI00787776")</f>
        <v>IPI00787776</v>
      </c>
      <c r="F1562" s="47" t="str">
        <f>HYPERLINK("http://apropos.mcw.edu/ipi/IPI00787776","annotation link")</f>
        <v>annotation link</v>
      </c>
      <c r="G1562" s="48" t="s">
        <v>1994</v>
      </c>
      <c r="H1562" s="46" t="s">
        <v>9189</v>
      </c>
      <c r="I1562" s="46" t="s">
        <v>9190</v>
      </c>
      <c r="J1562" s="46" t="s">
        <v>1256</v>
      </c>
      <c r="K1562" s="46" t="s">
        <v>1256</v>
      </c>
      <c r="L1562" s="46" t="s">
        <v>1256</v>
      </c>
    </row>
    <row r="1563" spans="1:12">
      <c r="A1563" s="45">
        <v>1477</v>
      </c>
      <c r="B1563" s="46">
        <v>0.98660000000000003</v>
      </c>
      <c r="C1563" s="46">
        <v>0.98660000000000003</v>
      </c>
      <c r="D1563" s="46">
        <v>4.4000000000000004</v>
      </c>
      <c r="E1563" s="47" t="str">
        <f>HYPERLINK("http://srs.ebi.ac.uk/srs7bin/cgi-bin/wgetz?-id+m_RJ1KrMXG+-e+%5Bipi-AllText:IPI00306516*%5D","IPI00306516")</f>
        <v>IPI00306516</v>
      </c>
      <c r="F1563" s="47" t="str">
        <f>HYPERLINK("http://apropos.mcw.edu/ipi/IPI00306516","annotation link")</f>
        <v>annotation link</v>
      </c>
      <c r="G1563" s="48" t="s">
        <v>9191</v>
      </c>
      <c r="H1563" s="46" t="s">
        <v>9192</v>
      </c>
      <c r="I1563" s="46" t="s">
        <v>9193</v>
      </c>
      <c r="J1563" s="46" t="s">
        <v>9194</v>
      </c>
      <c r="K1563" s="46" t="s">
        <v>9195</v>
      </c>
      <c r="L1563" s="46" t="s">
        <v>9196</v>
      </c>
    </row>
    <row r="1564" spans="1:12">
      <c r="A1564" s="45">
        <v>1478</v>
      </c>
      <c r="B1564" s="46">
        <v>0.98650000000000004</v>
      </c>
      <c r="C1564" s="46">
        <v>0.98650000000000004</v>
      </c>
      <c r="D1564" s="46">
        <v>5.0999999999999996</v>
      </c>
      <c r="E1564" s="47" t="str">
        <f>HYPERLINK("http://srs.ebi.ac.uk/srs7bin/cgi-bin/wgetz?-id+m_RJ1KrMXG+-e+%5Bipi-AllText:IPI00183206*%5D","IPI00183206")</f>
        <v>IPI00183206</v>
      </c>
      <c r="F1564" s="47" t="str">
        <f>HYPERLINK("http://apropos.mcw.edu/ipi/IPI00183206","annotation link")</f>
        <v>annotation link</v>
      </c>
      <c r="G1564" s="48" t="s">
        <v>9197</v>
      </c>
      <c r="H1564" s="46" t="s">
        <v>9198</v>
      </c>
      <c r="I1564" s="46" t="s">
        <v>9199</v>
      </c>
      <c r="J1564" s="46" t="s">
        <v>9200</v>
      </c>
      <c r="K1564" s="46" t="s">
        <v>1256</v>
      </c>
      <c r="L1564" s="46" t="s">
        <v>1256</v>
      </c>
    </row>
    <row r="1565" spans="1:12">
      <c r="A1565" s="45">
        <v>1479</v>
      </c>
      <c r="B1565" s="46">
        <v>0.98640000000000005</v>
      </c>
      <c r="C1565" s="46">
        <v>0.98640000000000005</v>
      </c>
      <c r="D1565" s="46">
        <v>24.1</v>
      </c>
      <c r="E1565" s="47" t="str">
        <f>HYPERLINK("http://srs.ebi.ac.uk/srs7bin/cgi-bin/wgetz?-id+m_RJ1KrMXG+-e+%5Bipi-AllText:IPI00887338*%5D","IPI00887338")</f>
        <v>IPI00887338</v>
      </c>
      <c r="F1565" s="47" t="str">
        <f>HYPERLINK("http://apropos.mcw.edu/ipi/IPI00887338","annotation link")</f>
        <v>annotation link</v>
      </c>
      <c r="G1565" s="48" t="s">
        <v>9201</v>
      </c>
      <c r="H1565" s="46" t="s">
        <v>9202</v>
      </c>
      <c r="I1565" s="46" t="s">
        <v>9203</v>
      </c>
      <c r="J1565" s="46" t="s">
        <v>1256</v>
      </c>
      <c r="K1565" s="46" t="s">
        <v>1256</v>
      </c>
      <c r="L1565" s="46" t="s">
        <v>1256</v>
      </c>
    </row>
    <row r="1566" spans="1:12">
      <c r="A1566" s="45">
        <v>1480</v>
      </c>
      <c r="B1566" s="46">
        <v>0.98629999999999995</v>
      </c>
      <c r="C1566" s="46">
        <v>0.98629999999999995</v>
      </c>
      <c r="D1566" s="46">
        <v>2.1</v>
      </c>
      <c r="E1566" s="47" t="str">
        <f>HYPERLINK("http://srs.ebi.ac.uk/srs7bin/cgi-bin/wgetz?-id+m_RJ1KrMXG+-e+%5Bipi-AllText:IPI00296373*%5D","IPI00296373")</f>
        <v>IPI00296373</v>
      </c>
      <c r="F1566" s="47" t="str">
        <f>HYPERLINK("http://apropos.mcw.edu/ipi/IPI00296373","annotation link")</f>
        <v>annotation link</v>
      </c>
      <c r="G1566" s="48" t="s">
        <v>9204</v>
      </c>
      <c r="H1566" s="46" t="s">
        <v>9205</v>
      </c>
      <c r="I1566" s="46" t="s">
        <v>9206</v>
      </c>
      <c r="J1566" s="46" t="s">
        <v>9207</v>
      </c>
      <c r="K1566" s="46" t="s">
        <v>9208</v>
      </c>
      <c r="L1566" s="46" t="s">
        <v>1256</v>
      </c>
    </row>
    <row r="1567" spans="1:12">
      <c r="A1567" s="45">
        <v>1481</v>
      </c>
      <c r="B1567" s="46">
        <v>0.98619999999999997</v>
      </c>
      <c r="C1567" s="46">
        <v>0.98619999999999997</v>
      </c>
      <c r="D1567" s="46">
        <v>8.6</v>
      </c>
      <c r="E1567" s="47" t="str">
        <f>HYPERLINK("http://srs.ebi.ac.uk/srs7bin/cgi-bin/wgetz?-id+m_RJ1KrMXG+-e+%5Bipi-AllText:IPI00293227*%5D","IPI00293227")</f>
        <v>IPI00293227</v>
      </c>
      <c r="F1567" s="47" t="str">
        <f>HYPERLINK("http://apropos.mcw.edu/ipi/IPI00293227","annotation link")</f>
        <v>annotation link</v>
      </c>
      <c r="G1567" s="48" t="s">
        <v>9209</v>
      </c>
      <c r="H1567" s="46" t="s">
        <v>9210</v>
      </c>
      <c r="I1567" s="46" t="s">
        <v>9211</v>
      </c>
      <c r="J1567" s="46" t="s">
        <v>9212</v>
      </c>
      <c r="K1567" s="46" t="s">
        <v>9213</v>
      </c>
      <c r="L1567" s="46" t="s">
        <v>1256</v>
      </c>
    </row>
    <row r="1568" spans="1:12">
      <c r="A1568" s="45">
        <v>1482</v>
      </c>
      <c r="B1568" s="46">
        <v>0.9859</v>
      </c>
      <c r="C1568" s="46">
        <v>0.9859</v>
      </c>
      <c r="D1568" s="46">
        <v>4.5999999999999996</v>
      </c>
      <c r="E1568" s="47" t="str">
        <f>HYPERLINK("http://srs.ebi.ac.uk/srs7bin/cgi-bin/wgetz?-id+m_RJ1KrMXG+-e+%5Bipi-AllText:IPI00783604*%5D","IPI00783604")</f>
        <v>IPI00783604</v>
      </c>
      <c r="F1568" s="47" t="str">
        <f>HYPERLINK("http://apropos.mcw.edu/ipi/IPI00783604","annotation link")</f>
        <v>annotation link</v>
      </c>
      <c r="G1568" s="48" t="s">
        <v>9214</v>
      </c>
      <c r="H1568" s="46" t="s">
        <v>9215</v>
      </c>
      <c r="I1568" s="46" t="s">
        <v>9216</v>
      </c>
      <c r="J1568" s="46" t="s">
        <v>9217</v>
      </c>
      <c r="K1568" s="46" t="s">
        <v>1256</v>
      </c>
      <c r="L1568" s="46" t="s">
        <v>1256</v>
      </c>
    </row>
    <row r="1569" spans="1:12">
      <c r="A1569" s="45">
        <v>1483</v>
      </c>
      <c r="B1569" s="46">
        <v>0.9859</v>
      </c>
      <c r="C1569" s="46">
        <v>0.96679999999999999</v>
      </c>
      <c r="D1569" s="46">
        <v>3.9</v>
      </c>
      <c r="E1569" s="47" t="str">
        <f>HYPERLINK("http://srs.ebi.ac.uk/srs7bin/cgi-bin/wgetz?-id+m_RJ1KrMXG+-e+%5Bipi-AllText:IPI00745384*%5D","IPI00745384")</f>
        <v>IPI00745384</v>
      </c>
      <c r="F1569" s="47" t="str">
        <f>HYPERLINK("http://apropos.mcw.edu/ipi/IPI00745384","annotation link")</f>
        <v>annotation link</v>
      </c>
      <c r="G1569" s="48" t="s">
        <v>9218</v>
      </c>
      <c r="H1569" s="46" t="s">
        <v>9219</v>
      </c>
      <c r="I1569" s="46" t="s">
        <v>9220</v>
      </c>
      <c r="J1569" s="46" t="s">
        <v>9221</v>
      </c>
      <c r="K1569" s="46" t="s">
        <v>9222</v>
      </c>
      <c r="L1569" s="46" t="s">
        <v>9223</v>
      </c>
    </row>
    <row r="1570" spans="1:12">
      <c r="A1570" s="45">
        <v>1484</v>
      </c>
      <c r="B1570" s="46">
        <v>0.9859</v>
      </c>
      <c r="C1570" s="46">
        <v>0.9859</v>
      </c>
      <c r="D1570" s="46">
        <v>8.1</v>
      </c>
      <c r="E1570" s="47" t="str">
        <f>HYPERLINK("http://srs.ebi.ac.uk/srs7bin/cgi-bin/wgetz?-id+m_RJ1KrMXG+-e+%5Bipi-AllText:IPI00852857*%5D","IPI00852857")</f>
        <v>IPI00852857</v>
      </c>
      <c r="F1570" s="47" t="str">
        <f>HYPERLINK("http://apropos.mcw.edu/ipi/IPI00852857","annotation link")</f>
        <v>annotation link</v>
      </c>
      <c r="G1570" s="48" t="s">
        <v>1994</v>
      </c>
      <c r="H1570" s="46" t="s">
        <v>9224</v>
      </c>
      <c r="I1570" s="46" t="s">
        <v>9225</v>
      </c>
      <c r="J1570" s="46" t="s">
        <v>9226</v>
      </c>
      <c r="K1570" s="46" t="s">
        <v>1256</v>
      </c>
      <c r="L1570" s="46" t="s">
        <v>9227</v>
      </c>
    </row>
    <row r="1571" spans="1:12">
      <c r="A1571" s="45">
        <v>1485</v>
      </c>
      <c r="B1571" s="46">
        <v>0.9859</v>
      </c>
      <c r="C1571" s="46">
        <v>0.9859</v>
      </c>
      <c r="D1571" s="46">
        <v>15.4</v>
      </c>
      <c r="E1571" s="47" t="str">
        <f>HYPERLINK("http://srs.ebi.ac.uk/srs7bin/cgi-bin/wgetz?-id+m_RJ1KrMXG+-e+%5Bipi-AllText:IPI00219840*%5D","IPI00219840")</f>
        <v>IPI00219840</v>
      </c>
      <c r="F1571" s="47" t="str">
        <f>HYPERLINK("http://apropos.mcw.edu/ipi/IPI00219840","annotation link")</f>
        <v>annotation link</v>
      </c>
      <c r="G1571" s="48" t="s">
        <v>9228</v>
      </c>
      <c r="H1571" s="46" t="s">
        <v>9229</v>
      </c>
      <c r="I1571" s="46" t="s">
        <v>9230</v>
      </c>
      <c r="J1571" s="46" t="s">
        <v>9231</v>
      </c>
      <c r="K1571" s="46" t="s">
        <v>1256</v>
      </c>
      <c r="L1571" s="46" t="s">
        <v>1256</v>
      </c>
    </row>
    <row r="1572" spans="1:12">
      <c r="A1572" s="45">
        <v>1486</v>
      </c>
      <c r="B1572" s="46">
        <v>0.98580000000000001</v>
      </c>
      <c r="C1572" s="46">
        <v>0.98580000000000001</v>
      </c>
      <c r="D1572" s="46">
        <v>2.8</v>
      </c>
      <c r="E1572" s="47" t="str">
        <f>HYPERLINK("http://srs.ebi.ac.uk/srs7bin/cgi-bin/wgetz?-id+m_RJ1KrMXG+-e+%5Bipi-AllText:IPI00084684*%5D","IPI00084684")</f>
        <v>IPI00084684</v>
      </c>
      <c r="F1572" s="47" t="str">
        <f>HYPERLINK("http://apropos.mcw.edu/ipi/IPI00084684","annotation link")</f>
        <v>annotation link</v>
      </c>
      <c r="G1572" s="48" t="s">
        <v>2357</v>
      </c>
      <c r="H1572" s="46" t="s">
        <v>9232</v>
      </c>
      <c r="I1572" s="46" t="s">
        <v>9233</v>
      </c>
      <c r="J1572" s="46" t="s">
        <v>1256</v>
      </c>
      <c r="K1572" s="46" t="s">
        <v>1256</v>
      </c>
      <c r="L1572" s="46" t="s">
        <v>9234</v>
      </c>
    </row>
    <row r="1573" spans="1:12">
      <c r="A1573" s="45">
        <v>1487</v>
      </c>
      <c r="B1573" s="46">
        <v>0.98560000000000003</v>
      </c>
      <c r="C1573" s="46">
        <v>0.98560000000000003</v>
      </c>
      <c r="D1573" s="46">
        <v>10.6</v>
      </c>
      <c r="E1573" s="47" t="str">
        <f>HYPERLINK("http://srs.ebi.ac.uk/srs7bin/cgi-bin/wgetz?-id+m_RJ1KrMXG+-e+%5Bipi-AllText:IPI00329591*%5D","IPI00329591")</f>
        <v>IPI00329591</v>
      </c>
      <c r="F1573" s="47" t="str">
        <f>HYPERLINK("http://apropos.mcw.edu/ipi/IPI00329591","annotation link")</f>
        <v>annotation link</v>
      </c>
      <c r="G1573" s="48" t="s">
        <v>9235</v>
      </c>
      <c r="H1573" s="46" t="s">
        <v>9236</v>
      </c>
      <c r="I1573" s="46" t="s">
        <v>9237</v>
      </c>
      <c r="J1573" s="46" t="s">
        <v>9238</v>
      </c>
      <c r="K1573" s="46" t="s">
        <v>1256</v>
      </c>
      <c r="L1573" s="46" t="s">
        <v>1256</v>
      </c>
    </row>
    <row r="1574" spans="1:12">
      <c r="A1574" s="45">
        <v>1488</v>
      </c>
      <c r="B1574" s="46">
        <v>0.98550000000000004</v>
      </c>
      <c r="C1574" s="46">
        <v>0.98550000000000004</v>
      </c>
      <c r="D1574" s="46">
        <v>1.7</v>
      </c>
      <c r="E1574" s="47" t="str">
        <f>HYPERLINK("http://srs.ebi.ac.uk/srs7bin/cgi-bin/wgetz?-id+m_RJ1KrMXG+-e+%5Bipi-AllText:IPI00885110*%5D","IPI00885110")</f>
        <v>IPI00885110</v>
      </c>
      <c r="F1574" s="47" t="str">
        <f>HYPERLINK("http://apropos.mcw.edu/ipi/IPI00885110","annotation link")</f>
        <v>annotation link</v>
      </c>
      <c r="G1574" s="48" t="s">
        <v>9239</v>
      </c>
      <c r="H1574" s="46" t="s">
        <v>9240</v>
      </c>
      <c r="I1574" s="46" t="s">
        <v>9241</v>
      </c>
      <c r="J1574" s="46" t="s">
        <v>9242</v>
      </c>
      <c r="K1574" s="46" t="s">
        <v>1256</v>
      </c>
      <c r="L1574" s="46" t="s">
        <v>1256</v>
      </c>
    </row>
    <row r="1575" spans="1:12">
      <c r="A1575" s="45">
        <v>1489</v>
      </c>
      <c r="B1575" s="46">
        <v>0.98540000000000005</v>
      </c>
      <c r="C1575" s="46">
        <v>0.98540000000000005</v>
      </c>
      <c r="D1575" s="46">
        <v>31.4</v>
      </c>
      <c r="E1575" s="47" t="str">
        <f>HYPERLINK("http://srs.ebi.ac.uk/srs7bin/cgi-bin/wgetz?-id+m_RJ1KrMXG+-e+%5Bipi-AllText:IPI00797315*%5D","IPI00797315")</f>
        <v>IPI00797315</v>
      </c>
      <c r="F1575" s="47" t="str">
        <f>HYPERLINK("http://apropos.mcw.edu/ipi/IPI00797315","annotation link")</f>
        <v>annotation link</v>
      </c>
      <c r="G1575" s="48" t="s">
        <v>9243</v>
      </c>
      <c r="H1575" s="46" t="s">
        <v>8132</v>
      </c>
      <c r="I1575" s="46" t="s">
        <v>9244</v>
      </c>
      <c r="J1575" s="46" t="s">
        <v>1256</v>
      </c>
      <c r="K1575" s="46" t="s">
        <v>1256</v>
      </c>
      <c r="L1575" s="46" t="s">
        <v>1256</v>
      </c>
    </row>
    <row r="1576" spans="1:12">
      <c r="A1576" s="45">
        <v>1490</v>
      </c>
      <c r="B1576" s="46">
        <v>0.98540000000000005</v>
      </c>
      <c r="C1576" s="46">
        <v>0.98540000000000005</v>
      </c>
      <c r="D1576" s="46">
        <v>4</v>
      </c>
      <c r="E1576" s="47" t="str">
        <f>HYPERLINK("http://srs.ebi.ac.uk/srs7bin/cgi-bin/wgetz?-id+m_RJ1KrMXG+-e+%5Bipi-AllText:IPI00418693*%5D","IPI00418693")</f>
        <v>IPI00418693</v>
      </c>
      <c r="F1576" s="47" t="str">
        <f>HYPERLINK("http://apropos.mcw.edu/ipi/IPI00418693","annotation link")</f>
        <v>annotation link</v>
      </c>
      <c r="G1576" s="48" t="s">
        <v>9245</v>
      </c>
      <c r="H1576" s="46" t="s">
        <v>9246</v>
      </c>
      <c r="I1576" s="46" t="s">
        <v>9247</v>
      </c>
      <c r="J1576" s="46" t="s">
        <v>9248</v>
      </c>
      <c r="K1576" s="46" t="s">
        <v>9249</v>
      </c>
      <c r="L1576" s="46" t="s">
        <v>9250</v>
      </c>
    </row>
    <row r="1577" spans="1:12">
      <c r="A1577" s="45">
        <v>1491</v>
      </c>
      <c r="B1577" s="46">
        <v>0.98529999999999995</v>
      </c>
      <c r="C1577" s="46">
        <v>0.98529999999999995</v>
      </c>
      <c r="D1577" s="46">
        <v>6.6</v>
      </c>
      <c r="E1577" s="47" t="str">
        <f>HYPERLINK("http://srs.ebi.ac.uk/srs7bin/cgi-bin/wgetz?-id+m_RJ1KrMXG+-e+%5Bipi-AllText:IPI00480208*%5D","IPI00480208")</f>
        <v>IPI00480208</v>
      </c>
      <c r="F1577" s="47" t="str">
        <f>HYPERLINK("http://apropos.mcw.edu/ipi/IPI00480208","annotation link")</f>
        <v>annotation link</v>
      </c>
      <c r="G1577" s="48" t="s">
        <v>9251</v>
      </c>
      <c r="H1577" s="46" t="s">
        <v>9252</v>
      </c>
      <c r="I1577" s="46" t="s">
        <v>9253</v>
      </c>
      <c r="J1577" s="46" t="s">
        <v>9254</v>
      </c>
      <c r="K1577" s="46" t="s">
        <v>9255</v>
      </c>
      <c r="L1577" s="46" t="s">
        <v>1256</v>
      </c>
    </row>
    <row r="1578" spans="1:12">
      <c r="A1578" s="45">
        <v>1492</v>
      </c>
      <c r="B1578" s="46">
        <v>0.98519999999999996</v>
      </c>
      <c r="C1578" s="46">
        <v>0.98519999999999996</v>
      </c>
      <c r="D1578" s="46">
        <v>8.8000000000000007</v>
      </c>
      <c r="E1578" s="47" t="str">
        <f>HYPERLINK("http://srs.ebi.ac.uk/srs7bin/cgi-bin/wgetz?-id+m_RJ1KrMXG+-e+%5Bipi-AllText:IPI00014307*%5D","IPI00014307")</f>
        <v>IPI00014307</v>
      </c>
      <c r="F1578" s="47" t="str">
        <f>HYPERLINK("http://apropos.mcw.edu/ipi/IPI00014307","annotation link")</f>
        <v>annotation link</v>
      </c>
      <c r="G1578" s="48" t="s">
        <v>9256</v>
      </c>
      <c r="H1578" s="46" t="s">
        <v>9257</v>
      </c>
      <c r="I1578" s="46" t="s">
        <v>9258</v>
      </c>
      <c r="J1578" s="46" t="s">
        <v>9259</v>
      </c>
      <c r="K1578" s="46" t="s">
        <v>9260</v>
      </c>
      <c r="L1578" s="46" t="s">
        <v>9261</v>
      </c>
    </row>
    <row r="1579" spans="1:12">
      <c r="A1579" s="45">
        <v>1493</v>
      </c>
      <c r="B1579" s="46">
        <v>0.98499999999999999</v>
      </c>
      <c r="C1579" s="46">
        <v>0.98499999999999999</v>
      </c>
      <c r="D1579" s="46">
        <v>9</v>
      </c>
      <c r="E1579" s="47" t="str">
        <f>HYPERLINK("http://srs.ebi.ac.uk/srs7bin/cgi-bin/wgetz?-id+m_RJ1KrMXG+-e+%5Bipi-AllText:IPI00402008*%5D","IPI00402008")</f>
        <v>IPI00402008</v>
      </c>
      <c r="F1579" s="47" t="str">
        <f>HYPERLINK("http://apropos.mcw.edu/ipi/IPI00402008","annotation link")</f>
        <v>annotation link</v>
      </c>
      <c r="G1579" s="48" t="s">
        <v>9262</v>
      </c>
      <c r="H1579" s="46" t="s">
        <v>9263</v>
      </c>
      <c r="I1579" s="46" t="s">
        <v>9264</v>
      </c>
      <c r="J1579" s="46" t="s">
        <v>9265</v>
      </c>
      <c r="K1579" s="46" t="s">
        <v>9266</v>
      </c>
      <c r="L1579" s="46" t="s">
        <v>1256</v>
      </c>
    </row>
    <row r="1580" spans="1:12">
      <c r="A1580" s="45">
        <v>1494</v>
      </c>
      <c r="B1580" s="46">
        <v>0.98499999999999999</v>
      </c>
      <c r="C1580" s="46">
        <v>0.98499999999999999</v>
      </c>
      <c r="D1580" s="46">
        <v>5</v>
      </c>
      <c r="E1580" s="47" t="str">
        <f>HYPERLINK("http://srs.ebi.ac.uk/srs7bin/cgi-bin/wgetz?-id+m_RJ1KrMXG+-e+%5Bipi-AllText:IPI00301263*%5D","IPI00301263")</f>
        <v>IPI00301263</v>
      </c>
      <c r="F1580" s="47" t="str">
        <f>HYPERLINK("http://apropos.mcw.edu/ipi/IPI00301263","annotation link")</f>
        <v>annotation link</v>
      </c>
      <c r="G1580" s="48" t="s">
        <v>9267</v>
      </c>
      <c r="H1580" s="46" t="s">
        <v>9268</v>
      </c>
      <c r="I1580" s="46" t="s">
        <v>9269</v>
      </c>
      <c r="J1580" s="46" t="s">
        <v>9270</v>
      </c>
      <c r="K1580" s="46" t="s">
        <v>9271</v>
      </c>
      <c r="L1580" s="46" t="s">
        <v>9272</v>
      </c>
    </row>
    <row r="1581" spans="1:12">
      <c r="A1581" s="45">
        <v>1495</v>
      </c>
      <c r="B1581" s="46">
        <v>0.9849</v>
      </c>
      <c r="C1581" s="46">
        <v>0.9849</v>
      </c>
      <c r="D1581" s="46">
        <v>3.5</v>
      </c>
      <c r="E1581" s="47" t="str">
        <f>HYPERLINK("http://srs.ebi.ac.uk/srs7bin/cgi-bin/wgetz?-id+m_RJ1KrMXG+-e+%5Bipi-AllText:IPI00029700*%5D","IPI00029700")</f>
        <v>IPI00029700</v>
      </c>
      <c r="F1581" s="47" t="str">
        <f>HYPERLINK("http://apropos.mcw.edu/ipi/IPI00029700","annotation link")</f>
        <v>annotation link</v>
      </c>
      <c r="G1581" s="48" t="s">
        <v>9273</v>
      </c>
      <c r="H1581" s="46" t="s">
        <v>9274</v>
      </c>
      <c r="I1581" s="46" t="s">
        <v>9275</v>
      </c>
      <c r="J1581" s="46" t="s">
        <v>9276</v>
      </c>
      <c r="K1581" s="46" t="s">
        <v>9277</v>
      </c>
      <c r="L1581" s="46" t="s">
        <v>1256</v>
      </c>
    </row>
    <row r="1582" spans="1:12">
      <c r="A1582" s="45">
        <v>1496</v>
      </c>
      <c r="B1582" s="46">
        <v>0.98440000000000005</v>
      </c>
      <c r="C1582" s="46">
        <v>0.98440000000000005</v>
      </c>
      <c r="D1582" s="46">
        <v>13</v>
      </c>
      <c r="E1582" s="47" t="str">
        <f>HYPERLINK("http://srs.ebi.ac.uk/srs7bin/cgi-bin/wgetz?-id+m_RJ1KrMXG+-e+%5Bipi-AllText:IPI00478295*%5D","IPI00478295")</f>
        <v>IPI00478295</v>
      </c>
      <c r="F1582" s="47" t="str">
        <f>HYPERLINK("http://apropos.mcw.edu/ipi/IPI00478295","annotation link")</f>
        <v>annotation link</v>
      </c>
      <c r="G1582" s="48" t="s">
        <v>9278</v>
      </c>
      <c r="H1582" s="46" t="s">
        <v>9279</v>
      </c>
      <c r="I1582" s="46" t="s">
        <v>9280</v>
      </c>
      <c r="J1582" s="46" t="s">
        <v>9281</v>
      </c>
      <c r="K1582" s="46" t="s">
        <v>9282</v>
      </c>
      <c r="L1582" s="46" t="s">
        <v>1256</v>
      </c>
    </row>
    <row r="1583" spans="1:12">
      <c r="A1583" s="45">
        <v>1497</v>
      </c>
      <c r="B1583" s="46">
        <v>0.98399999999999999</v>
      </c>
      <c r="C1583" s="46">
        <v>0.98399999999999999</v>
      </c>
      <c r="D1583" s="46">
        <v>4.5</v>
      </c>
      <c r="E1583" s="47" t="str">
        <f>HYPERLINK("http://srs.ebi.ac.uk/srs7bin/cgi-bin/wgetz?-id+m_RJ1KrMXG+-e+%5Bipi-AllText:IPI00071483*%5D","IPI00071483")</f>
        <v>IPI00071483</v>
      </c>
      <c r="F1583" s="47" t="str">
        <f>HYPERLINK("http://apropos.mcw.edu/ipi/IPI00071483","annotation link")</f>
        <v>annotation link</v>
      </c>
      <c r="G1583" s="48" t="s">
        <v>9283</v>
      </c>
      <c r="H1583" s="46" t="s">
        <v>9284</v>
      </c>
      <c r="I1583" s="46" t="s">
        <v>9285</v>
      </c>
      <c r="J1583" s="46" t="s">
        <v>9286</v>
      </c>
      <c r="K1583" s="46" t="s">
        <v>9287</v>
      </c>
      <c r="L1583" s="46" t="s">
        <v>1256</v>
      </c>
    </row>
    <row r="1584" spans="1:12">
      <c r="A1584" s="45">
        <v>1498</v>
      </c>
      <c r="B1584" s="46">
        <v>0.98360000000000003</v>
      </c>
      <c r="C1584" s="46">
        <v>0.98360000000000003</v>
      </c>
      <c r="D1584" s="46">
        <v>2.2000000000000002</v>
      </c>
      <c r="E1584" s="47" t="str">
        <f>HYPERLINK("http://srs.ebi.ac.uk/srs7bin/cgi-bin/wgetz?-id+m_RJ1KrMXG+-e+%5Bipi-AllText:IPI00169307*%5D","IPI00169307")</f>
        <v>IPI00169307</v>
      </c>
      <c r="F1584" s="47" t="str">
        <f>HYPERLINK("http://apropos.mcw.edu/ipi/IPI00169307","annotation link")</f>
        <v>annotation link</v>
      </c>
      <c r="G1584" s="48" t="s">
        <v>9288</v>
      </c>
      <c r="H1584" s="46" t="s">
        <v>9289</v>
      </c>
      <c r="I1584" s="46" t="s">
        <v>9290</v>
      </c>
      <c r="J1584" s="46" t="s">
        <v>9291</v>
      </c>
      <c r="K1584" s="46" t="s">
        <v>1256</v>
      </c>
      <c r="L1584" s="46" t="s">
        <v>1256</v>
      </c>
    </row>
    <row r="1585" spans="1:12">
      <c r="A1585" s="45">
        <v>1499</v>
      </c>
      <c r="B1585" s="46">
        <v>0.98350000000000004</v>
      </c>
      <c r="C1585" s="46">
        <v>0.98350000000000004</v>
      </c>
      <c r="D1585" s="46">
        <v>2.9</v>
      </c>
      <c r="E1585" s="47" t="str">
        <f>HYPERLINK("http://srs.ebi.ac.uk/srs7bin/cgi-bin/wgetz?-id+m_RJ1KrMXG+-e+%5Bipi-AllText:IPI00185374*%5D","IPI00185374")</f>
        <v>IPI00185374</v>
      </c>
      <c r="F1585" s="47" t="str">
        <f>HYPERLINK("http://apropos.mcw.edu/ipi/IPI00185374","annotation link")</f>
        <v>annotation link</v>
      </c>
      <c r="G1585" s="48" t="s">
        <v>9292</v>
      </c>
      <c r="H1585" s="46" t="s">
        <v>9293</v>
      </c>
      <c r="I1585" s="46" t="s">
        <v>9294</v>
      </c>
      <c r="J1585" s="46" t="s">
        <v>9295</v>
      </c>
      <c r="K1585" s="46" t="s">
        <v>1256</v>
      </c>
      <c r="L1585" s="46" t="s">
        <v>9296</v>
      </c>
    </row>
    <row r="1586" spans="1:12">
      <c r="A1586" s="45">
        <v>1500</v>
      </c>
      <c r="B1586" s="46">
        <v>0.98340000000000005</v>
      </c>
      <c r="C1586" s="46">
        <v>0.98340000000000005</v>
      </c>
      <c r="D1586" s="46">
        <v>4.3</v>
      </c>
      <c r="E1586" s="47" t="str">
        <f>HYPERLINK("http://srs.ebi.ac.uk/srs7bin/cgi-bin/wgetz?-id+m_RJ1KrMXG+-e+%5Bipi-AllText:IPI00215722*%5D","IPI00215722")</f>
        <v>IPI00215722</v>
      </c>
      <c r="F1586" s="47" t="str">
        <f>HYPERLINK("http://apropos.mcw.edu/ipi/IPI00215722","annotation link")</f>
        <v>annotation link</v>
      </c>
      <c r="G1586" s="48" t="s">
        <v>9297</v>
      </c>
      <c r="H1586" s="46" t="s">
        <v>9298</v>
      </c>
      <c r="I1586" s="46" t="s">
        <v>9299</v>
      </c>
      <c r="J1586" s="46" t="s">
        <v>9300</v>
      </c>
      <c r="K1586" s="46" t="s">
        <v>9301</v>
      </c>
      <c r="L1586" s="46" t="s">
        <v>1256</v>
      </c>
    </row>
    <row r="1587" spans="1:12">
      <c r="A1587" s="45">
        <v>1501</v>
      </c>
      <c r="B1587" s="46">
        <v>0.98319999999999996</v>
      </c>
      <c r="C1587" s="46">
        <v>0.98319999999999996</v>
      </c>
      <c r="D1587" s="46">
        <v>7.9</v>
      </c>
      <c r="E1587" s="47" t="str">
        <f>HYPERLINK("http://srs.ebi.ac.uk/srs7bin/cgi-bin/wgetz?-id+m_RJ1KrMXG+-e+%5Bipi-AllText:IPI00441942*%5D","IPI00441942")</f>
        <v>IPI00441942</v>
      </c>
      <c r="F1587" s="47" t="str">
        <f>HYPERLINK("http://apropos.mcw.edu/ipi/IPI00441942","annotation link")</f>
        <v>annotation link</v>
      </c>
      <c r="G1587" s="48" t="s">
        <v>9302</v>
      </c>
      <c r="H1587" s="46" t="s">
        <v>9303</v>
      </c>
      <c r="I1587" s="46" t="s">
        <v>9304</v>
      </c>
      <c r="J1587" s="46" t="s">
        <v>1256</v>
      </c>
      <c r="K1587" s="46" t="s">
        <v>9305</v>
      </c>
      <c r="L1587" s="46" t="s">
        <v>1256</v>
      </c>
    </row>
    <row r="1588" spans="1:12">
      <c r="A1588" s="45">
        <v>1502</v>
      </c>
      <c r="B1588" s="46">
        <v>0.98309999999999997</v>
      </c>
      <c r="C1588" s="46">
        <v>0.98309999999999997</v>
      </c>
      <c r="D1588" s="46">
        <v>11.1</v>
      </c>
      <c r="E1588" s="47" t="str">
        <f>HYPERLINK("http://srs.ebi.ac.uk/srs7bin/cgi-bin/wgetz?-id+m_RJ1KrMXG+-e+%5Bipi-AllText:IPI00006510*%5D","IPI00006510")</f>
        <v>IPI00006510</v>
      </c>
      <c r="F1588" s="47" t="str">
        <f>HYPERLINK("http://apropos.mcw.edu/ipi/IPI00006510","annotation link")</f>
        <v>annotation link</v>
      </c>
      <c r="G1588" s="48" t="s">
        <v>9306</v>
      </c>
      <c r="H1588" s="46" t="s">
        <v>9307</v>
      </c>
      <c r="I1588" s="46" t="s">
        <v>9308</v>
      </c>
      <c r="J1588" s="46" t="s">
        <v>9309</v>
      </c>
      <c r="K1588" s="46" t="s">
        <v>1256</v>
      </c>
      <c r="L1588" s="46" t="s">
        <v>9310</v>
      </c>
    </row>
    <row r="1589" spans="1:12">
      <c r="A1589" s="45">
        <v>1503</v>
      </c>
      <c r="B1589" s="46">
        <v>0.98309999999999997</v>
      </c>
      <c r="C1589" s="46">
        <v>0.98309999999999997</v>
      </c>
      <c r="D1589" s="46">
        <v>13</v>
      </c>
      <c r="E1589" s="47" t="str">
        <f>HYPERLINK("http://srs.ebi.ac.uk/srs7bin/cgi-bin/wgetz?-id+m_RJ1KrMXG+-e+%5Bipi-AllText:IPI00738056*%5D","IPI00738056")</f>
        <v>IPI00738056</v>
      </c>
      <c r="F1589" s="47" t="str">
        <f>HYPERLINK("http://apropos.mcw.edu/ipi/IPI00738056","annotation link")</f>
        <v>annotation link</v>
      </c>
      <c r="G1589" s="48" t="s">
        <v>1994</v>
      </c>
      <c r="H1589" s="46" t="s">
        <v>9311</v>
      </c>
      <c r="I1589" s="46" t="s">
        <v>9312</v>
      </c>
      <c r="J1589" s="46" t="s">
        <v>1256</v>
      </c>
      <c r="K1589" s="46" t="s">
        <v>1256</v>
      </c>
      <c r="L1589" s="46" t="s">
        <v>1256</v>
      </c>
    </row>
    <row r="1590" spans="1:12">
      <c r="A1590" s="45">
        <v>1504</v>
      </c>
      <c r="B1590" s="46">
        <v>0.98299999999999998</v>
      </c>
      <c r="C1590" s="46">
        <v>0.98299999999999998</v>
      </c>
      <c r="D1590" s="46">
        <v>22.2</v>
      </c>
      <c r="E1590" s="47" t="str">
        <f>HYPERLINK("http://srs.ebi.ac.uk/srs7bin/cgi-bin/wgetz?-id+m_RJ1KrMXG+-e+%5Bipi-AllText:IPI00025333*%5D","IPI00025333")</f>
        <v>IPI00025333</v>
      </c>
      <c r="F1590" s="47" t="str">
        <f>HYPERLINK("http://apropos.mcw.edu/ipi/IPI00025333","annotation link")</f>
        <v>annotation link</v>
      </c>
      <c r="G1590" s="48" t="s">
        <v>9313</v>
      </c>
      <c r="H1590" s="46" t="s">
        <v>9314</v>
      </c>
      <c r="I1590" s="46" t="s">
        <v>9315</v>
      </c>
      <c r="J1590" s="46" t="s">
        <v>9316</v>
      </c>
      <c r="K1590" s="46" t="s">
        <v>9317</v>
      </c>
      <c r="L1590" s="46" t="s">
        <v>1256</v>
      </c>
    </row>
    <row r="1591" spans="1:12">
      <c r="A1591" s="45">
        <v>1505</v>
      </c>
      <c r="B1591" s="46">
        <v>0.98270000000000002</v>
      </c>
      <c r="C1591" s="46">
        <v>0.98270000000000002</v>
      </c>
      <c r="D1591" s="46">
        <v>2.5</v>
      </c>
      <c r="E1591" s="47" t="str">
        <f>HYPERLINK("http://srs.ebi.ac.uk/srs7bin/cgi-bin/wgetz?-id+m_RJ1KrMXG+-e+%5Bipi-AllText:IPI00217985*%5D","IPI00217985")</f>
        <v>IPI00217985</v>
      </c>
      <c r="F1591" s="47" t="str">
        <f>HYPERLINK("http://apropos.mcw.edu/ipi/IPI00217985","annotation link")</f>
        <v>annotation link</v>
      </c>
      <c r="G1591" s="48" t="s">
        <v>9318</v>
      </c>
      <c r="H1591" s="46" t="s">
        <v>9319</v>
      </c>
      <c r="I1591" s="46" t="s">
        <v>9320</v>
      </c>
      <c r="J1591" s="46" t="s">
        <v>9321</v>
      </c>
      <c r="K1591" s="46" t="s">
        <v>9322</v>
      </c>
      <c r="L1591" s="46" t="s">
        <v>9323</v>
      </c>
    </row>
    <row r="1592" spans="1:12">
      <c r="A1592" s="45">
        <v>1506</v>
      </c>
      <c r="B1592" s="46">
        <v>0.98250000000000004</v>
      </c>
      <c r="C1592" s="46">
        <v>0.98250000000000004</v>
      </c>
      <c r="D1592" s="46">
        <v>3.2</v>
      </c>
      <c r="E1592" s="47" t="str">
        <f>HYPERLINK("http://srs.ebi.ac.uk/srs7bin/cgi-bin/wgetz?-id+m_RJ1KrMXG+-e+%5Bipi-AllText:IPI00003871*%5D","IPI00003871")</f>
        <v>IPI00003871</v>
      </c>
      <c r="F1592" s="47" t="str">
        <f>HYPERLINK("http://apropos.mcw.edu/ipi/IPI00003871","annotation link")</f>
        <v>annotation link</v>
      </c>
      <c r="G1592" s="48" t="s">
        <v>9324</v>
      </c>
      <c r="H1592" s="46" t="s">
        <v>9325</v>
      </c>
      <c r="I1592" s="46" t="s">
        <v>9326</v>
      </c>
      <c r="J1592" s="46" t="s">
        <v>9327</v>
      </c>
      <c r="K1592" s="46" t="s">
        <v>9328</v>
      </c>
      <c r="L1592" s="46" t="s">
        <v>1256</v>
      </c>
    </row>
    <row r="1593" spans="1:12">
      <c r="A1593" s="45">
        <v>1507</v>
      </c>
      <c r="B1593" s="46">
        <v>0.98209999999999997</v>
      </c>
      <c r="C1593" s="46">
        <v>0.98209999999999997</v>
      </c>
      <c r="D1593" s="46">
        <v>2.4</v>
      </c>
      <c r="E1593" s="47" t="str">
        <f>HYPERLINK("http://srs.ebi.ac.uk/srs7bin/cgi-bin/wgetz?-id+m_RJ1KrMXG+-e+%5Bipi-AllText:IPI00827584*%5D","IPI00827584")</f>
        <v>IPI00827584</v>
      </c>
      <c r="F1593" s="47" t="str">
        <f>HYPERLINK("http://apropos.mcw.edu/ipi/IPI00827584","annotation link")</f>
        <v>annotation link</v>
      </c>
      <c r="G1593" s="48" t="s">
        <v>9329</v>
      </c>
      <c r="H1593" s="46" t="s">
        <v>9330</v>
      </c>
      <c r="I1593" s="46" t="s">
        <v>9331</v>
      </c>
      <c r="J1593" s="46" t="s">
        <v>1256</v>
      </c>
      <c r="K1593" s="46" t="s">
        <v>1256</v>
      </c>
      <c r="L1593" s="46" t="s">
        <v>1256</v>
      </c>
    </row>
    <row r="1594" spans="1:12">
      <c r="A1594" s="45">
        <v>1508</v>
      </c>
      <c r="B1594" s="46">
        <v>0.9819</v>
      </c>
      <c r="C1594" s="46">
        <v>0.9819</v>
      </c>
      <c r="D1594" s="46">
        <v>6.7</v>
      </c>
      <c r="E1594" s="47" t="str">
        <f>HYPERLINK("http://srs.ebi.ac.uk/srs7bin/cgi-bin/wgetz?-id+m_RJ1KrMXG+-e+%5Bipi-AllText:IPI00639909*%5D","IPI00639909")</f>
        <v>IPI00639909</v>
      </c>
      <c r="F1594" s="47" t="str">
        <f>HYPERLINK("http://apropos.mcw.edu/ipi/IPI00639909","annotation link")</f>
        <v>annotation link</v>
      </c>
      <c r="G1594" s="48" t="s">
        <v>9332</v>
      </c>
      <c r="H1594" s="46" t="s">
        <v>9333</v>
      </c>
      <c r="I1594" s="46" t="s">
        <v>9334</v>
      </c>
      <c r="J1594" s="46" t="s">
        <v>9335</v>
      </c>
      <c r="K1594" s="46" t="s">
        <v>1256</v>
      </c>
      <c r="L1594" s="46" t="s">
        <v>1256</v>
      </c>
    </row>
    <row r="1595" spans="1:12">
      <c r="A1595" s="45">
        <v>1509</v>
      </c>
      <c r="B1595" s="46">
        <v>0.9819</v>
      </c>
      <c r="C1595" s="46">
        <v>0.9819</v>
      </c>
      <c r="D1595" s="46">
        <v>9.9</v>
      </c>
      <c r="E1595" s="47" t="str">
        <f>HYPERLINK("http://srs.ebi.ac.uk/srs7bin/cgi-bin/wgetz?-id+m_RJ1KrMXG+-e+%5Bipi-AllText:IPI00186969*%5D","IPI00186969")</f>
        <v>IPI00186969</v>
      </c>
      <c r="F1595" s="47" t="str">
        <f>HYPERLINK("http://apropos.mcw.edu/ipi/IPI00186969","annotation link")</f>
        <v>annotation link</v>
      </c>
      <c r="G1595" s="48" t="s">
        <v>9336</v>
      </c>
      <c r="H1595" s="46" t="s">
        <v>9337</v>
      </c>
      <c r="I1595" s="46" t="s">
        <v>9338</v>
      </c>
      <c r="J1595" s="46" t="s">
        <v>9339</v>
      </c>
      <c r="K1595" s="46" t="s">
        <v>9340</v>
      </c>
      <c r="L1595" s="46" t="s">
        <v>1256</v>
      </c>
    </row>
    <row r="1596" spans="1:12">
      <c r="A1596" s="45">
        <v>1510</v>
      </c>
      <c r="B1596" s="46">
        <v>0.98180000000000001</v>
      </c>
      <c r="C1596" s="46">
        <v>0.98180000000000001</v>
      </c>
      <c r="D1596" s="46">
        <v>2.7</v>
      </c>
      <c r="E1596" s="47" t="str">
        <f>HYPERLINK("http://srs.ebi.ac.uk/srs7bin/cgi-bin/wgetz?-id+m_RJ1KrMXG+-e+%5Bipi-AllText:IPI00827905*%5D","IPI00827905")</f>
        <v>IPI00827905</v>
      </c>
      <c r="F1596" s="47" t="str">
        <f>HYPERLINK("http://apropos.mcw.edu/ipi/IPI00827905","annotation link")</f>
        <v>annotation link</v>
      </c>
      <c r="G1596" s="48" t="s">
        <v>9341</v>
      </c>
      <c r="H1596" s="46" t="s">
        <v>9342</v>
      </c>
      <c r="I1596" s="46" t="s">
        <v>9343</v>
      </c>
      <c r="J1596" s="46" t="s">
        <v>9344</v>
      </c>
      <c r="K1596" s="46" t="s">
        <v>1256</v>
      </c>
      <c r="L1596" s="46" t="s">
        <v>1256</v>
      </c>
    </row>
    <row r="1597" spans="1:12">
      <c r="A1597" s="45">
        <v>1511</v>
      </c>
      <c r="B1597" s="46">
        <v>0.98170000000000002</v>
      </c>
      <c r="C1597" s="46">
        <v>0.98170000000000002</v>
      </c>
      <c r="D1597" s="46">
        <v>3.9</v>
      </c>
      <c r="E1597" s="47" t="str">
        <f>HYPERLINK("http://srs.ebi.ac.uk/srs7bin/cgi-bin/wgetz?-id+m_RJ1KrMXG+-e+%5Bipi-AllText:IPI00744507*%5D","IPI00744507")</f>
        <v>IPI00744507</v>
      </c>
      <c r="F1597" s="47" t="str">
        <f>HYPERLINK("http://apropos.mcw.edu/ipi/IPI00744507","annotation link")</f>
        <v>annotation link</v>
      </c>
      <c r="G1597" s="48" t="s">
        <v>9345</v>
      </c>
      <c r="H1597" s="46" t="s">
        <v>9346</v>
      </c>
      <c r="I1597" s="46" t="s">
        <v>9347</v>
      </c>
      <c r="J1597" s="46" t="s">
        <v>9348</v>
      </c>
      <c r="K1597" s="46" t="s">
        <v>9349</v>
      </c>
      <c r="L1597" s="46" t="s">
        <v>9350</v>
      </c>
    </row>
    <row r="1598" spans="1:12">
      <c r="A1598" s="45">
        <v>1512</v>
      </c>
      <c r="B1598" s="46">
        <v>0.98170000000000002</v>
      </c>
      <c r="C1598" s="46">
        <v>0.98170000000000002</v>
      </c>
      <c r="D1598" s="46">
        <v>5.7</v>
      </c>
      <c r="E1598" s="47" t="str">
        <f>HYPERLINK("http://srs.ebi.ac.uk/srs7bin/cgi-bin/wgetz?-id+m_RJ1KrMXG+-e+%5Bipi-AllText:IPI00419253*%5D","IPI00419253")</f>
        <v>IPI00419253</v>
      </c>
      <c r="F1598" s="47" t="str">
        <f>HYPERLINK("http://apropos.mcw.edu/ipi/IPI00419253","annotation link")</f>
        <v>annotation link</v>
      </c>
      <c r="G1598" s="48" t="s">
        <v>9351</v>
      </c>
      <c r="H1598" s="46" t="s">
        <v>9352</v>
      </c>
      <c r="I1598" s="46" t="s">
        <v>9353</v>
      </c>
      <c r="J1598" s="46" t="s">
        <v>9354</v>
      </c>
      <c r="K1598" s="46" t="s">
        <v>1256</v>
      </c>
      <c r="L1598" s="46" t="s">
        <v>1256</v>
      </c>
    </row>
    <row r="1599" spans="1:12">
      <c r="A1599" s="45">
        <v>1513</v>
      </c>
      <c r="B1599" s="46">
        <v>0.98140000000000005</v>
      </c>
      <c r="C1599" s="46">
        <v>0.98140000000000005</v>
      </c>
      <c r="D1599" s="46">
        <v>1.7</v>
      </c>
      <c r="E1599" s="47" t="str">
        <f>HYPERLINK("http://srs.ebi.ac.uk/srs7bin/cgi-bin/wgetz?-id+m_RJ1KrMXG+-e+%5Bipi-AllText:IPI00020884*%5D","IPI00020884")</f>
        <v>IPI00020884</v>
      </c>
      <c r="F1599" s="47" t="str">
        <f>HYPERLINK("http://apropos.mcw.edu/ipi/IPI00020884","annotation link")</f>
        <v>annotation link</v>
      </c>
      <c r="G1599" s="48" t="s">
        <v>9355</v>
      </c>
      <c r="H1599" s="46" t="s">
        <v>9356</v>
      </c>
      <c r="I1599" s="46" t="s">
        <v>9357</v>
      </c>
      <c r="J1599" s="46" t="s">
        <v>9358</v>
      </c>
      <c r="K1599" s="46" t="s">
        <v>1256</v>
      </c>
      <c r="L1599" s="46" t="s">
        <v>9359</v>
      </c>
    </row>
    <row r="1600" spans="1:12">
      <c r="A1600" s="45">
        <v>1514</v>
      </c>
      <c r="B1600" s="46">
        <v>0.98119999999999996</v>
      </c>
      <c r="C1600" s="46">
        <v>0.98119999999999996</v>
      </c>
      <c r="D1600" s="46">
        <v>3.4</v>
      </c>
      <c r="E1600" s="47" t="str">
        <f>HYPERLINK("http://srs.ebi.ac.uk/srs7bin/cgi-bin/wgetz?-id+m_RJ1KrMXG+-e+%5Bipi-AllText:IPI00642716*%5D","IPI00642716")</f>
        <v>IPI00642716</v>
      </c>
      <c r="F1600" s="47" t="str">
        <f>HYPERLINK("http://apropos.mcw.edu/ipi/IPI00642716","annotation link")</f>
        <v>annotation link</v>
      </c>
      <c r="G1600" s="48" t="s">
        <v>9360</v>
      </c>
      <c r="H1600" s="46" t="s">
        <v>9361</v>
      </c>
      <c r="I1600" s="46" t="s">
        <v>9362</v>
      </c>
      <c r="J1600" s="46" t="s">
        <v>9363</v>
      </c>
      <c r="K1600" s="46" t="s">
        <v>9364</v>
      </c>
      <c r="L1600" s="46" t="s">
        <v>1256</v>
      </c>
    </row>
    <row r="1601" spans="1:12">
      <c r="A1601" s="45">
        <v>1515</v>
      </c>
      <c r="B1601" s="46">
        <v>0.98119999999999996</v>
      </c>
      <c r="C1601" s="46">
        <v>0.98119999999999996</v>
      </c>
      <c r="D1601" s="46">
        <v>13.5</v>
      </c>
      <c r="E1601" s="47" t="str">
        <f>HYPERLINK("http://srs.ebi.ac.uk/srs7bin/cgi-bin/wgetz?-id+m_RJ1KrMXG+-e+%5Bipi-AllText:IPI00292228*%5D","IPI00292228")</f>
        <v>IPI00292228</v>
      </c>
      <c r="F1601" s="47" t="str">
        <f>HYPERLINK("http://apropos.mcw.edu/ipi/IPI00292228","annotation link")</f>
        <v>annotation link</v>
      </c>
      <c r="G1601" s="48" t="s">
        <v>9365</v>
      </c>
      <c r="H1601" s="46" t="s">
        <v>9366</v>
      </c>
      <c r="I1601" s="46" t="s">
        <v>9367</v>
      </c>
      <c r="J1601" s="46" t="s">
        <v>9368</v>
      </c>
      <c r="K1601" s="46" t="s">
        <v>1256</v>
      </c>
      <c r="L1601" s="46" t="s">
        <v>9369</v>
      </c>
    </row>
    <row r="1602" spans="1:12">
      <c r="A1602" s="45">
        <v>1516</v>
      </c>
      <c r="B1602" s="46">
        <v>0.98109999999999997</v>
      </c>
      <c r="C1602" s="46">
        <v>0.98109999999999997</v>
      </c>
      <c r="D1602" s="46">
        <v>4.5</v>
      </c>
      <c r="E1602" s="47" t="str">
        <f>HYPERLINK("http://srs.ebi.ac.uk/srs7bin/cgi-bin/wgetz?-id+m_RJ1KrMXG+-e+%5Bipi-AllText:IPI00740620*%5D","IPI00740620")</f>
        <v>IPI00740620</v>
      </c>
      <c r="F1602" s="47" t="str">
        <f>HYPERLINK("http://apropos.mcw.edu/ipi/IPI00740620","annotation link")</f>
        <v>annotation link</v>
      </c>
      <c r="G1602" s="48" t="s">
        <v>9370</v>
      </c>
      <c r="H1602" s="46" t="s">
        <v>9371</v>
      </c>
      <c r="I1602" s="46" t="s">
        <v>9372</v>
      </c>
      <c r="J1602" s="46" t="s">
        <v>9373</v>
      </c>
      <c r="K1602" s="46" t="s">
        <v>1256</v>
      </c>
      <c r="L1602" s="46" t="s">
        <v>9374</v>
      </c>
    </row>
    <row r="1603" spans="1:12">
      <c r="A1603" s="45">
        <v>1517</v>
      </c>
      <c r="B1603" s="46">
        <v>0.98109999999999997</v>
      </c>
      <c r="C1603" s="46">
        <v>0.98109999999999997</v>
      </c>
      <c r="D1603" s="46">
        <v>9</v>
      </c>
      <c r="E1603" s="47" t="str">
        <f>HYPERLINK("http://srs.ebi.ac.uk/srs7bin/cgi-bin/wgetz?-id+m_RJ1KrMXG+-e+%5Bipi-AllText:IPI00306280*%5D","IPI00306280")</f>
        <v>IPI00306280</v>
      </c>
      <c r="F1603" s="47" t="str">
        <f>HYPERLINK("http://apropos.mcw.edu/ipi/IPI00306280","annotation link")</f>
        <v>annotation link</v>
      </c>
      <c r="G1603" s="48" t="s">
        <v>9375</v>
      </c>
      <c r="H1603" s="46" t="s">
        <v>9376</v>
      </c>
      <c r="I1603" s="46" t="s">
        <v>9377</v>
      </c>
      <c r="J1603" s="46" t="s">
        <v>9378</v>
      </c>
      <c r="K1603" s="46" t="s">
        <v>1256</v>
      </c>
      <c r="L1603" s="46" t="s">
        <v>9379</v>
      </c>
    </row>
    <row r="1604" spans="1:12">
      <c r="A1604" s="45">
        <v>1518</v>
      </c>
      <c r="B1604" s="46">
        <v>0.98099999999999998</v>
      </c>
      <c r="C1604" s="46">
        <v>0.98099999999999998</v>
      </c>
      <c r="D1604" s="46">
        <v>2.8</v>
      </c>
      <c r="E1604" s="47" t="str">
        <f>HYPERLINK("http://srs.ebi.ac.uk/srs7bin/cgi-bin/wgetz?-id+m_RJ1KrMXG+-e+%5Bipi-AllText:IPI00419903*%5D","IPI00419903")</f>
        <v>IPI00419903</v>
      </c>
      <c r="F1604" s="47" t="str">
        <f>HYPERLINK("http://apropos.mcw.edu/ipi/IPI00419903","annotation link")</f>
        <v>annotation link</v>
      </c>
      <c r="G1604" s="48" t="s">
        <v>9380</v>
      </c>
      <c r="H1604" s="46" t="s">
        <v>9381</v>
      </c>
      <c r="I1604" s="46" t="s">
        <v>9382</v>
      </c>
      <c r="J1604" s="46" t="s">
        <v>9383</v>
      </c>
      <c r="K1604" s="46" t="s">
        <v>1256</v>
      </c>
      <c r="L1604" s="46" t="s">
        <v>9384</v>
      </c>
    </row>
    <row r="1605" spans="1:12">
      <c r="A1605" s="45">
        <v>1519</v>
      </c>
      <c r="B1605" s="46">
        <v>0.98070000000000002</v>
      </c>
      <c r="C1605" s="46">
        <v>0.98070000000000002</v>
      </c>
      <c r="D1605" s="46">
        <v>11.4</v>
      </c>
      <c r="E1605" s="47" t="str">
        <f>HYPERLINK("http://srs.ebi.ac.uk/srs7bin/cgi-bin/wgetz?-id+m_RJ1KrMXG+-e+%5Bipi-AllText:IPI00555791*%5D","IPI00555791")</f>
        <v>IPI00555791</v>
      </c>
      <c r="F1605" s="47" t="str">
        <f>HYPERLINK("http://apropos.mcw.edu/ipi/IPI00555791","annotation link")</f>
        <v>annotation link</v>
      </c>
      <c r="G1605" s="48" t="s">
        <v>9385</v>
      </c>
      <c r="H1605" s="46" t="s">
        <v>9386</v>
      </c>
      <c r="I1605" s="46" t="s">
        <v>9387</v>
      </c>
      <c r="J1605" s="46" t="s">
        <v>9388</v>
      </c>
      <c r="K1605" s="46" t="s">
        <v>9389</v>
      </c>
      <c r="L1605" s="46" t="s">
        <v>1256</v>
      </c>
    </row>
    <row r="1606" spans="1:12">
      <c r="A1606" s="45">
        <v>1520</v>
      </c>
      <c r="B1606" s="46">
        <v>0.98009999999999997</v>
      </c>
      <c r="C1606" s="46">
        <v>0.98009999999999997</v>
      </c>
      <c r="D1606" s="46">
        <v>4.5</v>
      </c>
      <c r="E1606" s="47" t="str">
        <f>HYPERLINK("http://srs.ebi.ac.uk/srs7bin/cgi-bin/wgetz?-id+m_RJ1KrMXG+-e+%5Bipi-AllText:IPI00297257*%5D","IPI00297257")</f>
        <v>IPI00297257</v>
      </c>
      <c r="F1606" s="47" t="str">
        <f>HYPERLINK("http://apropos.mcw.edu/ipi/IPI00297257","annotation link")</f>
        <v>annotation link</v>
      </c>
      <c r="G1606" s="48" t="s">
        <v>9390</v>
      </c>
      <c r="H1606" s="46" t="s">
        <v>9391</v>
      </c>
      <c r="I1606" s="46" t="s">
        <v>9392</v>
      </c>
      <c r="J1606" s="46" t="s">
        <v>9393</v>
      </c>
      <c r="K1606" s="46" t="s">
        <v>9394</v>
      </c>
      <c r="L1606" s="46" t="s">
        <v>9395</v>
      </c>
    </row>
    <row r="1607" spans="1:12">
      <c r="A1607" s="45">
        <v>1521</v>
      </c>
      <c r="B1607" s="46">
        <v>0.98</v>
      </c>
      <c r="C1607" s="46">
        <v>0.98</v>
      </c>
      <c r="D1607" s="46">
        <v>7.4</v>
      </c>
      <c r="E1607" s="47" t="str">
        <f>HYPERLINK("http://srs.ebi.ac.uk/srs7bin/cgi-bin/wgetz?-id+m_RJ1KrMXG+-e+%5Bipi-AllText:IPI00783313*%5D","IPI00783313")</f>
        <v>IPI00783313</v>
      </c>
      <c r="F1607" s="47" t="str">
        <f>HYPERLINK("http://apropos.mcw.edu/ipi/IPI00783313","annotation link")</f>
        <v>annotation link</v>
      </c>
      <c r="G1607" s="48" t="s">
        <v>9396</v>
      </c>
      <c r="H1607" s="46" t="s">
        <v>9397</v>
      </c>
      <c r="I1607" s="46" t="s">
        <v>9398</v>
      </c>
      <c r="J1607" s="46" t="s">
        <v>9399</v>
      </c>
      <c r="K1607" s="46" t="s">
        <v>1256</v>
      </c>
      <c r="L1607" s="46" t="s">
        <v>9400</v>
      </c>
    </row>
    <row r="1608" spans="1:12">
      <c r="A1608" s="45">
        <v>1522</v>
      </c>
      <c r="B1608" s="46">
        <v>0.9798</v>
      </c>
      <c r="C1608" s="46">
        <v>0.9798</v>
      </c>
      <c r="D1608" s="46">
        <v>7.5</v>
      </c>
      <c r="E1608" s="47" t="str">
        <f>HYPERLINK("http://srs.ebi.ac.uk/srs7bin/cgi-bin/wgetz?-id+m_RJ1KrMXG+-e+%5Bipi-AllText:IPI00646486*%5D","IPI00646486")</f>
        <v>IPI00646486</v>
      </c>
      <c r="F1608" s="47" t="str">
        <f>HYPERLINK("http://apropos.mcw.edu/ipi/IPI00646486","annotation link")</f>
        <v>annotation link</v>
      </c>
      <c r="G1608" s="48" t="s">
        <v>9401</v>
      </c>
      <c r="H1608" s="46" t="s">
        <v>9402</v>
      </c>
      <c r="I1608" s="46" t="s">
        <v>9403</v>
      </c>
      <c r="J1608" s="46" t="s">
        <v>9404</v>
      </c>
      <c r="K1608" s="46" t="s">
        <v>9405</v>
      </c>
      <c r="L1608" s="46" t="s">
        <v>1256</v>
      </c>
    </row>
    <row r="1609" spans="1:12">
      <c r="A1609" s="45">
        <v>1523</v>
      </c>
      <c r="B1609" s="46">
        <v>0.97970000000000002</v>
      </c>
      <c r="C1609" s="46">
        <v>0.97970000000000002</v>
      </c>
      <c r="D1609" s="46">
        <v>12.1</v>
      </c>
      <c r="E1609" s="47" t="str">
        <f>HYPERLINK("http://srs.ebi.ac.uk/srs7bin/cgi-bin/wgetz?-id+m_RJ1KrMXG+-e+%5Bipi-AllText:IPI00794307*%5D","IPI00794307")</f>
        <v>IPI00794307</v>
      </c>
      <c r="F1609" s="47" t="str">
        <f>HYPERLINK("http://apropos.mcw.edu/ipi/IPI00794307","annotation link")</f>
        <v>annotation link</v>
      </c>
      <c r="G1609" s="48" t="s">
        <v>9406</v>
      </c>
      <c r="H1609" s="46" t="s">
        <v>9169</v>
      </c>
      <c r="I1609" s="46" t="s">
        <v>9407</v>
      </c>
      <c r="J1609" s="46" t="s">
        <v>1256</v>
      </c>
      <c r="K1609" s="46" t="s">
        <v>1256</v>
      </c>
      <c r="L1609" s="46" t="s">
        <v>1256</v>
      </c>
    </row>
    <row r="1610" spans="1:12">
      <c r="A1610" s="45">
        <v>1524</v>
      </c>
      <c r="B1610" s="46">
        <v>0.97950000000000004</v>
      </c>
      <c r="C1610" s="46">
        <v>0.97950000000000004</v>
      </c>
      <c r="D1610" s="46">
        <v>17.100000000000001</v>
      </c>
      <c r="E1610" s="47" t="str">
        <f>HYPERLINK("http://srs.ebi.ac.uk/srs7bin/cgi-bin/wgetz?-id+m_RJ1KrMXG+-e+%5Bipi-AllText:IPI00024266*%5D","IPI00024266")</f>
        <v>IPI00024266</v>
      </c>
      <c r="F1610" s="47" t="str">
        <f>HYPERLINK("http://apropos.mcw.edu/ipi/IPI00024266","annotation link")</f>
        <v>annotation link</v>
      </c>
      <c r="G1610" s="48" t="s">
        <v>9408</v>
      </c>
      <c r="H1610" s="46" t="s">
        <v>9409</v>
      </c>
      <c r="I1610" s="46" t="s">
        <v>9410</v>
      </c>
      <c r="J1610" s="46" t="s">
        <v>9411</v>
      </c>
      <c r="K1610" s="46" t="s">
        <v>9412</v>
      </c>
      <c r="L1610" s="46" t="s">
        <v>9413</v>
      </c>
    </row>
    <row r="1611" spans="1:12">
      <c r="A1611" s="45">
        <v>1525</v>
      </c>
      <c r="B1611" s="46">
        <v>0.97919999999999996</v>
      </c>
      <c r="C1611" s="46">
        <v>0.97919999999999996</v>
      </c>
      <c r="D1611" s="46">
        <v>6</v>
      </c>
      <c r="E1611" s="47" t="str">
        <f>HYPERLINK("http://srs.ebi.ac.uk/srs7bin/cgi-bin/wgetz?-id+m_RJ1KrMXG+-e+%5Bipi-AllText:IPI00854568*%5D","IPI00854568")</f>
        <v>IPI00854568</v>
      </c>
      <c r="F1611" s="47" t="str">
        <f>HYPERLINK("http://apropos.mcw.edu/ipi/IPI00854568","annotation link")</f>
        <v>annotation link</v>
      </c>
      <c r="G1611" s="48" t="s">
        <v>1994</v>
      </c>
      <c r="H1611" s="46" t="s">
        <v>9414</v>
      </c>
      <c r="I1611" s="46" t="s">
        <v>9415</v>
      </c>
      <c r="J1611" s="46" t="s">
        <v>9416</v>
      </c>
      <c r="K1611" s="46" t="s">
        <v>9417</v>
      </c>
      <c r="L1611" s="46" t="s">
        <v>9418</v>
      </c>
    </row>
    <row r="1612" spans="1:12">
      <c r="A1612" s="45">
        <v>1526</v>
      </c>
      <c r="B1612" s="46">
        <v>0.97860000000000003</v>
      </c>
      <c r="C1612" s="46">
        <v>0.9647</v>
      </c>
      <c r="D1612" s="46">
        <v>2.9</v>
      </c>
      <c r="E1612" s="47" t="str">
        <f>HYPERLINK("http://srs.ebi.ac.uk/srs7bin/cgi-bin/wgetz?-id+m_RJ1KrMXG+-e+%5Bipi-AllText:IPI00886969*%5D","IPI00886969")</f>
        <v>IPI00886969</v>
      </c>
      <c r="F1612" s="47" t="str">
        <f>HYPERLINK("http://apropos.mcw.edu/ipi/IPI00886969","annotation link")</f>
        <v>annotation link</v>
      </c>
      <c r="G1612" s="48" t="s">
        <v>8892</v>
      </c>
      <c r="H1612" s="46" t="s">
        <v>9419</v>
      </c>
      <c r="I1612" s="46" t="s">
        <v>9420</v>
      </c>
      <c r="J1612" s="46" t="s">
        <v>1256</v>
      </c>
      <c r="K1612" s="46" t="s">
        <v>1256</v>
      </c>
      <c r="L1612" s="46" t="s">
        <v>1256</v>
      </c>
    </row>
    <row r="1613" spans="1:12">
      <c r="A1613" s="45">
        <v>1527</v>
      </c>
      <c r="B1613" s="46">
        <v>0.97829999999999995</v>
      </c>
      <c r="C1613" s="46">
        <v>0.97829999999999995</v>
      </c>
      <c r="D1613" s="46">
        <v>17.5</v>
      </c>
      <c r="E1613" s="47" t="str">
        <f>HYPERLINK("http://srs.ebi.ac.uk/srs7bin/cgi-bin/wgetz?-id+m_RJ1KrMXG+-e+%5Bipi-AllText:IPI00017841*%5D","IPI00017841")</f>
        <v>IPI00017841</v>
      </c>
      <c r="F1613" s="47" t="str">
        <f>HYPERLINK("http://apropos.mcw.edu/ipi/IPI00017841","annotation link")</f>
        <v>annotation link</v>
      </c>
      <c r="G1613" s="48" t="s">
        <v>4615</v>
      </c>
      <c r="H1613" s="46" t="s">
        <v>9421</v>
      </c>
      <c r="I1613" s="46" t="s">
        <v>9422</v>
      </c>
      <c r="J1613" s="46" t="s">
        <v>1256</v>
      </c>
      <c r="K1613" s="46" t="s">
        <v>1256</v>
      </c>
      <c r="L1613" s="46" t="s">
        <v>1256</v>
      </c>
    </row>
    <row r="1614" spans="1:12">
      <c r="A1614" s="45">
        <v>1528</v>
      </c>
      <c r="B1614" s="46">
        <v>0.97829999999999995</v>
      </c>
      <c r="C1614" s="46">
        <v>0.97829999999999995</v>
      </c>
      <c r="D1614" s="46">
        <v>1.9</v>
      </c>
      <c r="E1614" s="47" t="str">
        <f>HYPERLINK("http://srs.ebi.ac.uk/srs7bin/cgi-bin/wgetz?-id+m_RJ1KrMXG+-e+%5Bipi-AllText:IPI00871834*%5D","IPI00871834")</f>
        <v>IPI00871834</v>
      </c>
      <c r="F1614" s="47" t="str">
        <f>HYPERLINK("http://apropos.mcw.edu/ipi/IPI00871834","annotation link")</f>
        <v>annotation link</v>
      </c>
      <c r="G1614" s="48" t="s">
        <v>9423</v>
      </c>
      <c r="H1614" s="46" t="s">
        <v>9424</v>
      </c>
      <c r="I1614" s="46" t="s">
        <v>9425</v>
      </c>
      <c r="J1614" s="46" t="s">
        <v>9426</v>
      </c>
      <c r="K1614" s="46" t="s">
        <v>9427</v>
      </c>
      <c r="L1614" s="46" t="s">
        <v>9428</v>
      </c>
    </row>
    <row r="1615" spans="1:12">
      <c r="A1615" s="45">
        <v>1529</v>
      </c>
      <c r="B1615" s="46">
        <v>0.97829999999999995</v>
      </c>
      <c r="C1615" s="46">
        <v>0.97829999999999995</v>
      </c>
      <c r="D1615" s="46">
        <v>20.6</v>
      </c>
      <c r="E1615" s="47" t="str">
        <f>HYPERLINK("http://srs.ebi.ac.uk/srs7bin/cgi-bin/wgetz?-id+m_RJ1KrMXG+-e+%5Bipi-AllText:IPI00607685*%5D","IPI00607685")</f>
        <v>IPI00607685</v>
      </c>
      <c r="F1615" s="47" t="str">
        <f>HYPERLINK("http://apropos.mcw.edu/ipi/IPI00607685","annotation link")</f>
        <v>annotation link</v>
      </c>
      <c r="G1615" s="48" t="s">
        <v>9429</v>
      </c>
      <c r="H1615" s="46" t="s">
        <v>9430</v>
      </c>
      <c r="I1615" s="46" t="s">
        <v>9431</v>
      </c>
      <c r="J1615" s="46" t="s">
        <v>1256</v>
      </c>
      <c r="K1615" s="46" t="s">
        <v>1256</v>
      </c>
      <c r="L1615" s="46" t="s">
        <v>1256</v>
      </c>
    </row>
    <row r="1616" spans="1:12">
      <c r="A1616" s="45">
        <v>1530</v>
      </c>
      <c r="B1616" s="46">
        <v>0.97819999999999996</v>
      </c>
      <c r="C1616" s="46">
        <v>0.97819999999999996</v>
      </c>
      <c r="D1616" s="46">
        <v>4.7</v>
      </c>
      <c r="E1616" s="47" t="str">
        <f>HYPERLINK("http://srs.ebi.ac.uk/srs7bin/cgi-bin/wgetz?-id+m_RJ1KrMXG+-e+%5Bipi-AllText:IPI00218417*%5D","IPI00218417")</f>
        <v>IPI00218417</v>
      </c>
      <c r="F1616" s="47" t="str">
        <f>HYPERLINK("http://apropos.mcw.edu/ipi/IPI00218417","annotation link")</f>
        <v>annotation link</v>
      </c>
      <c r="G1616" s="48" t="s">
        <v>9432</v>
      </c>
      <c r="H1616" s="46" t="s">
        <v>9433</v>
      </c>
      <c r="I1616" s="46" t="s">
        <v>9434</v>
      </c>
      <c r="J1616" s="46" t="s">
        <v>1256</v>
      </c>
      <c r="K1616" s="46" t="s">
        <v>1256</v>
      </c>
      <c r="L1616" s="46" t="s">
        <v>1256</v>
      </c>
    </row>
    <row r="1617" spans="1:12">
      <c r="A1617" s="45">
        <v>1531</v>
      </c>
      <c r="B1617" s="46">
        <v>0.97809999999999997</v>
      </c>
      <c r="C1617" s="46">
        <v>0.97809999999999997</v>
      </c>
      <c r="D1617" s="46">
        <v>3.9</v>
      </c>
      <c r="E1617" s="47" t="str">
        <f>HYPERLINK("http://srs.ebi.ac.uk/srs7bin/cgi-bin/wgetz?-id+m_RJ1KrMXG+-e+%5Bipi-AllText:IPI00844184*%5D","IPI00844184")</f>
        <v>IPI00844184</v>
      </c>
      <c r="F1617" s="47" t="str">
        <f>HYPERLINK("http://apropos.mcw.edu/ipi/IPI00844184","annotation link")</f>
        <v>annotation link</v>
      </c>
      <c r="G1617" s="48" t="s">
        <v>9435</v>
      </c>
      <c r="H1617" s="46" t="s">
        <v>9436</v>
      </c>
      <c r="I1617" s="46" t="s">
        <v>9437</v>
      </c>
      <c r="J1617" s="46" t="s">
        <v>9438</v>
      </c>
      <c r="K1617" s="46" t="s">
        <v>9439</v>
      </c>
      <c r="L1617" s="46" t="s">
        <v>1256</v>
      </c>
    </row>
    <row r="1618" spans="1:12">
      <c r="A1618" s="45">
        <v>1532</v>
      </c>
      <c r="B1618" s="46">
        <v>0.97809999999999997</v>
      </c>
      <c r="C1618" s="46">
        <v>0.97809999999999997</v>
      </c>
      <c r="D1618" s="46">
        <v>7.8</v>
      </c>
      <c r="E1618" s="47" t="str">
        <f>HYPERLINK("http://srs.ebi.ac.uk/srs7bin/cgi-bin/wgetz?-id+m_RJ1KrMXG+-e+%5Bipi-AllText:IPI00654727*%5D","IPI00654727")</f>
        <v>IPI00654727</v>
      </c>
      <c r="F1618" s="47" t="str">
        <f>HYPERLINK("http://apropos.mcw.edu/ipi/IPI00654727","annotation link")</f>
        <v>annotation link</v>
      </c>
      <c r="G1618" s="48" t="s">
        <v>9440</v>
      </c>
      <c r="H1618" s="46" t="s">
        <v>9441</v>
      </c>
      <c r="I1618" s="46" t="s">
        <v>9442</v>
      </c>
      <c r="J1618" s="46" t="s">
        <v>1256</v>
      </c>
      <c r="K1618" s="46" t="s">
        <v>9443</v>
      </c>
      <c r="L1618" s="46" t="s">
        <v>1256</v>
      </c>
    </row>
    <row r="1619" spans="1:12">
      <c r="A1619" s="45">
        <v>1533</v>
      </c>
      <c r="B1619" s="46">
        <v>0.97789999999999999</v>
      </c>
      <c r="C1619" s="46">
        <v>0.97789999999999999</v>
      </c>
      <c r="D1619" s="46">
        <v>5.8</v>
      </c>
      <c r="E1619" s="47" t="str">
        <f>HYPERLINK("http://srs.ebi.ac.uk/srs7bin/cgi-bin/wgetz?-id+m_RJ1KrMXG+-e+%5Bipi-AllText:IPI00848151*%5D","IPI00848151")</f>
        <v>IPI00848151</v>
      </c>
      <c r="F1619" s="47" t="str">
        <f>HYPERLINK("http://apropos.mcw.edu/ipi/IPI00848151","annotation link")</f>
        <v>annotation link</v>
      </c>
      <c r="G1619" s="48" t="s">
        <v>1994</v>
      </c>
      <c r="H1619" s="46" t="s">
        <v>1392</v>
      </c>
      <c r="I1619" s="46" t="s">
        <v>9444</v>
      </c>
      <c r="J1619" s="46" t="s">
        <v>9445</v>
      </c>
      <c r="K1619" s="46" t="s">
        <v>9446</v>
      </c>
      <c r="L1619" s="46" t="s">
        <v>9447</v>
      </c>
    </row>
    <row r="1620" spans="1:12">
      <c r="A1620" s="45">
        <v>1534</v>
      </c>
      <c r="B1620" s="46">
        <v>0.97770000000000001</v>
      </c>
      <c r="C1620" s="46">
        <v>0.97770000000000001</v>
      </c>
      <c r="D1620" s="46">
        <v>28.6</v>
      </c>
      <c r="E1620" s="47" t="str">
        <f>HYPERLINK("http://srs.ebi.ac.uk/srs7bin/cgi-bin/wgetz?-id+m_RJ1KrMXG+-e+%5Bipi-AllText:IPI00640229*%5D","IPI00640229")</f>
        <v>IPI00640229</v>
      </c>
      <c r="F1620" s="47" t="str">
        <f>HYPERLINK("http://apropos.mcw.edu/ipi/IPI00640229","annotation link")</f>
        <v>annotation link</v>
      </c>
      <c r="G1620" s="48" t="s">
        <v>9448</v>
      </c>
      <c r="H1620" s="46" t="s">
        <v>9449</v>
      </c>
      <c r="I1620" s="46" t="s">
        <v>9450</v>
      </c>
      <c r="J1620" s="46" t="s">
        <v>1256</v>
      </c>
      <c r="K1620" s="46" t="s">
        <v>9451</v>
      </c>
      <c r="L1620" s="46" t="s">
        <v>1256</v>
      </c>
    </row>
    <row r="1621" spans="1:12">
      <c r="A1621" s="45">
        <v>1535</v>
      </c>
      <c r="B1621" s="46">
        <v>0.97760000000000002</v>
      </c>
      <c r="C1621" s="46">
        <v>0.97760000000000002</v>
      </c>
      <c r="D1621" s="46">
        <v>9.8000000000000007</v>
      </c>
      <c r="E1621" s="47" t="str">
        <f>HYPERLINK("http://srs.ebi.ac.uk/srs7bin/cgi-bin/wgetz?-id+m_RJ1KrMXG+-e+%5Bipi-AllText:IPI00647161*%5D","IPI00647161")</f>
        <v>IPI00647161</v>
      </c>
      <c r="F1621" s="47" t="str">
        <f>HYPERLINK("http://apropos.mcw.edu/ipi/IPI00647161","annotation link")</f>
        <v>annotation link</v>
      </c>
      <c r="G1621" s="48" t="s">
        <v>9452</v>
      </c>
      <c r="H1621" s="46" t="s">
        <v>9453</v>
      </c>
      <c r="I1621" s="46" t="s">
        <v>9454</v>
      </c>
      <c r="J1621" s="46" t="s">
        <v>9455</v>
      </c>
      <c r="K1621" s="46" t="s">
        <v>9456</v>
      </c>
      <c r="L1621" s="46" t="s">
        <v>9457</v>
      </c>
    </row>
    <row r="1622" spans="1:12">
      <c r="A1622" s="45">
        <v>1536</v>
      </c>
      <c r="B1622" s="46">
        <v>0.97760000000000002</v>
      </c>
      <c r="C1622" s="46">
        <v>0.97760000000000002</v>
      </c>
      <c r="D1622" s="46">
        <v>6.8</v>
      </c>
      <c r="E1622" s="47" t="str">
        <f>HYPERLINK("http://srs.ebi.ac.uk/srs7bin/cgi-bin/wgetz?-id+m_RJ1KrMXG+-e+%5Bipi-AllText:IPI00797188*%5D","IPI00797188")</f>
        <v>IPI00797188</v>
      </c>
      <c r="F1622" s="47" t="str">
        <f>HYPERLINK("http://apropos.mcw.edu/ipi/IPI00797188","annotation link")</f>
        <v>annotation link</v>
      </c>
      <c r="G1622" s="48" t="s">
        <v>9458</v>
      </c>
      <c r="H1622" s="46" t="s">
        <v>9459</v>
      </c>
      <c r="I1622" s="46" t="s">
        <v>9460</v>
      </c>
      <c r="J1622" s="46" t="s">
        <v>9461</v>
      </c>
      <c r="K1622" s="46" t="s">
        <v>9462</v>
      </c>
      <c r="L1622" s="46" t="s">
        <v>9463</v>
      </c>
    </row>
    <row r="1623" spans="1:12">
      <c r="A1623" s="45">
        <v>1537</v>
      </c>
      <c r="B1623" s="46">
        <v>0.97760000000000002</v>
      </c>
      <c r="C1623" s="46">
        <v>0.97760000000000002</v>
      </c>
      <c r="D1623" s="46">
        <v>12</v>
      </c>
      <c r="E1623" s="47" t="str">
        <f>HYPERLINK("http://srs.ebi.ac.uk/srs7bin/cgi-bin/wgetz?-id+m_RJ1KrMXG+-e+%5Bipi-AllText:IPI00217631*%5D","IPI00217631")</f>
        <v>IPI00217631</v>
      </c>
      <c r="F1623" s="47" t="str">
        <f>HYPERLINK("http://apropos.mcw.edu/ipi/IPI00217631","annotation link")</f>
        <v>annotation link</v>
      </c>
      <c r="G1623" s="48" t="s">
        <v>9464</v>
      </c>
      <c r="H1623" s="46" t="s">
        <v>9465</v>
      </c>
      <c r="I1623" s="46" t="s">
        <v>9466</v>
      </c>
      <c r="J1623" s="46" t="s">
        <v>9467</v>
      </c>
      <c r="K1623" s="46" t="s">
        <v>1256</v>
      </c>
      <c r="L1623" s="46" t="s">
        <v>1256</v>
      </c>
    </row>
    <row r="1624" spans="1:12">
      <c r="A1624" s="45">
        <v>1538</v>
      </c>
      <c r="B1624" s="46">
        <v>0.97750000000000004</v>
      </c>
      <c r="C1624" s="46">
        <v>0.97750000000000004</v>
      </c>
      <c r="D1624" s="46">
        <v>3.6</v>
      </c>
      <c r="E1624" s="47" t="str">
        <f>HYPERLINK("http://srs.ebi.ac.uk/srs7bin/cgi-bin/wgetz?-id+m_RJ1KrMXG+-e+%5Bipi-AllText:IPI00793234*%5D","IPI00793234")</f>
        <v>IPI00793234</v>
      </c>
      <c r="F1624" s="47" t="str">
        <f>HYPERLINK("http://apropos.mcw.edu/ipi/IPI00793234","annotation link")</f>
        <v>annotation link</v>
      </c>
      <c r="G1624" s="48" t="s">
        <v>1994</v>
      </c>
      <c r="H1624" s="46" t="s">
        <v>9468</v>
      </c>
      <c r="I1624" s="46" t="s">
        <v>9469</v>
      </c>
      <c r="J1624" s="46" t="s">
        <v>9470</v>
      </c>
      <c r="K1624" s="46" t="s">
        <v>9471</v>
      </c>
      <c r="L1624" s="46" t="s">
        <v>9472</v>
      </c>
    </row>
    <row r="1625" spans="1:12">
      <c r="A1625" s="45">
        <v>1539</v>
      </c>
      <c r="B1625" s="46">
        <v>0.97750000000000004</v>
      </c>
      <c r="C1625" s="46">
        <v>0.97750000000000004</v>
      </c>
      <c r="D1625" s="46">
        <v>8.1</v>
      </c>
      <c r="E1625" s="47" t="str">
        <f>HYPERLINK("http://srs.ebi.ac.uk/srs7bin/cgi-bin/wgetz?-id+m_RJ1KrMXG+-e+%5Bipi-AllText:IPI00301255*%5D","IPI00301255")</f>
        <v>IPI00301255</v>
      </c>
      <c r="F1625" s="47" t="str">
        <f>HYPERLINK("http://apropos.mcw.edu/ipi/IPI00301255","annotation link")</f>
        <v>annotation link</v>
      </c>
      <c r="G1625" s="48" t="s">
        <v>9473</v>
      </c>
      <c r="H1625" s="46" t="s">
        <v>9474</v>
      </c>
      <c r="I1625" s="46" t="s">
        <v>9475</v>
      </c>
      <c r="J1625" s="46" t="s">
        <v>9476</v>
      </c>
      <c r="K1625" s="46" t="s">
        <v>1256</v>
      </c>
      <c r="L1625" s="46" t="s">
        <v>9477</v>
      </c>
    </row>
    <row r="1626" spans="1:12">
      <c r="A1626" s="45">
        <v>1540</v>
      </c>
      <c r="B1626" s="46">
        <v>0.97729999999999995</v>
      </c>
      <c r="C1626" s="46">
        <v>0.97729999999999995</v>
      </c>
      <c r="D1626" s="46">
        <v>4.5999999999999996</v>
      </c>
      <c r="E1626" s="47" t="str">
        <f>HYPERLINK("http://srs.ebi.ac.uk/srs7bin/cgi-bin/wgetz?-id+m_RJ1KrMXG+-e+%5Bipi-AllText:IPI00021175*%5D","IPI00021175")</f>
        <v>IPI00021175</v>
      </c>
      <c r="F1626" s="47" t="str">
        <f>HYPERLINK("http://apropos.mcw.edu/ipi/IPI00021175","annotation link")</f>
        <v>annotation link</v>
      </c>
      <c r="G1626" s="48" t="s">
        <v>9478</v>
      </c>
      <c r="H1626" s="46" t="s">
        <v>9479</v>
      </c>
      <c r="I1626" s="46" t="s">
        <v>9480</v>
      </c>
      <c r="J1626" s="46" t="s">
        <v>9481</v>
      </c>
      <c r="K1626" s="46" t="s">
        <v>1256</v>
      </c>
      <c r="L1626" s="46" t="s">
        <v>1256</v>
      </c>
    </row>
    <row r="1627" spans="1:12">
      <c r="A1627" s="45">
        <v>1541</v>
      </c>
      <c r="B1627" s="46">
        <v>0.97709999999999997</v>
      </c>
      <c r="C1627" s="46">
        <v>0.97709999999999997</v>
      </c>
      <c r="D1627" s="46">
        <v>8.4</v>
      </c>
      <c r="E1627" s="47" t="str">
        <f>HYPERLINK("http://srs.ebi.ac.uk/srs7bin/cgi-bin/wgetz?-id+m_RJ1KrMXG+-e+%5Bipi-AllText:IPI00880105*%5D","IPI00880105")</f>
        <v>IPI00880105</v>
      </c>
      <c r="F1627" s="47" t="str">
        <f>HYPERLINK("http://apropos.mcw.edu/ipi/IPI00880105","annotation link")</f>
        <v>annotation link</v>
      </c>
      <c r="G1627" s="48" t="s">
        <v>1994</v>
      </c>
      <c r="H1627" s="46" t="s">
        <v>9482</v>
      </c>
      <c r="I1627" s="46" t="s">
        <v>9483</v>
      </c>
      <c r="J1627" s="46" t="s">
        <v>1256</v>
      </c>
      <c r="K1627" s="46" t="s">
        <v>1256</v>
      </c>
      <c r="L1627" s="46" t="s">
        <v>1256</v>
      </c>
    </row>
    <row r="1628" spans="1:12">
      <c r="A1628" s="45">
        <v>1542</v>
      </c>
      <c r="B1628" s="46">
        <v>0.97709999999999997</v>
      </c>
      <c r="C1628" s="46">
        <v>0.97709999999999997</v>
      </c>
      <c r="D1628" s="46">
        <v>2.5</v>
      </c>
      <c r="E1628" s="47" t="str">
        <f>HYPERLINK("http://srs.ebi.ac.uk/srs7bin/cgi-bin/wgetz?-id+m_RJ1KrMXG+-e+%5Bipi-AllText:IPI00844585*%5D","IPI00844585")</f>
        <v>IPI00844585</v>
      </c>
      <c r="F1628" s="47" t="str">
        <f>HYPERLINK("http://apropos.mcw.edu/ipi/IPI00844585","annotation link")</f>
        <v>annotation link</v>
      </c>
      <c r="G1628" s="48" t="s">
        <v>9484</v>
      </c>
      <c r="H1628" s="46" t="s">
        <v>9485</v>
      </c>
      <c r="I1628" s="46" t="s">
        <v>9486</v>
      </c>
      <c r="J1628" s="46" t="s">
        <v>9487</v>
      </c>
      <c r="K1628" s="46" t="s">
        <v>9488</v>
      </c>
      <c r="L1628" s="46" t="s">
        <v>9489</v>
      </c>
    </row>
    <row r="1629" spans="1:12">
      <c r="A1629" s="45">
        <v>1543</v>
      </c>
      <c r="B1629" s="46">
        <v>0.97709999999999997</v>
      </c>
      <c r="C1629" s="46">
        <v>0.97709999999999997</v>
      </c>
      <c r="D1629" s="46">
        <v>3.8</v>
      </c>
      <c r="E1629" s="47" t="str">
        <f>HYPERLINK("http://srs.ebi.ac.uk/srs7bin/cgi-bin/wgetz?-id+m_RJ1KrMXG+-e+%5Bipi-AllText:IPI00019733*%5D","IPI00019733")</f>
        <v>IPI00019733</v>
      </c>
      <c r="F1629" s="47" t="str">
        <f>HYPERLINK("http://apropos.mcw.edu/ipi/IPI00019733","annotation link")</f>
        <v>annotation link</v>
      </c>
      <c r="G1629" s="48" t="s">
        <v>9490</v>
      </c>
      <c r="H1629" s="46" t="s">
        <v>9491</v>
      </c>
      <c r="I1629" s="46" t="s">
        <v>9492</v>
      </c>
      <c r="J1629" s="46" t="s">
        <v>9493</v>
      </c>
      <c r="K1629" s="46" t="s">
        <v>9494</v>
      </c>
      <c r="L1629" s="46" t="s">
        <v>9495</v>
      </c>
    </row>
    <row r="1630" spans="1:12">
      <c r="A1630" s="45">
        <v>1544</v>
      </c>
      <c r="B1630" s="46">
        <v>0.97699999999999998</v>
      </c>
      <c r="C1630" s="46">
        <v>0.97699999999999998</v>
      </c>
      <c r="D1630" s="46">
        <v>8</v>
      </c>
      <c r="E1630" s="47" t="str">
        <f>HYPERLINK("http://srs.ebi.ac.uk/srs7bin/cgi-bin/wgetz?-id+m_RJ1KrMXG+-e+%5Bipi-AllText:IPI00847271*%5D","IPI00847271")</f>
        <v>IPI00847271</v>
      </c>
      <c r="F1630" s="47" t="str">
        <f>HYPERLINK("http://apropos.mcw.edu/ipi/IPI00847271","annotation link")</f>
        <v>annotation link</v>
      </c>
      <c r="G1630" s="48" t="s">
        <v>9496</v>
      </c>
      <c r="H1630" s="46" t="s">
        <v>9497</v>
      </c>
      <c r="I1630" s="46" t="s">
        <v>9498</v>
      </c>
      <c r="J1630" s="46" t="s">
        <v>1256</v>
      </c>
      <c r="K1630" s="46" t="s">
        <v>1256</v>
      </c>
      <c r="L1630" s="46" t="s">
        <v>1256</v>
      </c>
    </row>
    <row r="1631" spans="1:12">
      <c r="A1631" s="45">
        <v>1545</v>
      </c>
      <c r="B1631" s="46">
        <v>0.97699999999999998</v>
      </c>
      <c r="C1631" s="46">
        <v>0.97699999999999998</v>
      </c>
      <c r="D1631" s="46">
        <v>4.5</v>
      </c>
      <c r="E1631" s="47" t="str">
        <f>HYPERLINK("http://srs.ebi.ac.uk/srs7bin/cgi-bin/wgetz?-id+m_RJ1KrMXG+-e+%5Bipi-AllText:IPI00456609*%5D","IPI00456609")</f>
        <v>IPI00456609</v>
      </c>
      <c r="F1631" s="47" t="str">
        <f>HYPERLINK("http://apropos.mcw.edu/ipi/IPI00456609","annotation link")</f>
        <v>annotation link</v>
      </c>
      <c r="G1631" s="48" t="s">
        <v>9499</v>
      </c>
      <c r="H1631" s="46" t="s">
        <v>9500</v>
      </c>
      <c r="I1631" s="46" t="s">
        <v>9501</v>
      </c>
      <c r="J1631" s="46" t="s">
        <v>9502</v>
      </c>
      <c r="K1631" s="46" t="s">
        <v>9503</v>
      </c>
      <c r="L1631" s="46" t="s">
        <v>1256</v>
      </c>
    </row>
    <row r="1632" spans="1:12">
      <c r="A1632" s="45">
        <v>1546</v>
      </c>
      <c r="B1632" s="46">
        <v>0.97670000000000001</v>
      </c>
      <c r="C1632" s="46">
        <v>0.97670000000000001</v>
      </c>
      <c r="D1632" s="46">
        <v>6.8</v>
      </c>
      <c r="E1632" s="47" t="str">
        <f>HYPERLINK("http://srs.ebi.ac.uk/srs7bin/cgi-bin/wgetz?-id+m_RJ1KrMXG+-e+%5Bipi-AllText:IPI00001734*%5D","IPI00001734")</f>
        <v>IPI00001734</v>
      </c>
      <c r="F1632" s="47" t="str">
        <f>HYPERLINK("http://apropos.mcw.edu/ipi/IPI00001734","annotation link")</f>
        <v>annotation link</v>
      </c>
      <c r="G1632" s="48" t="s">
        <v>9504</v>
      </c>
      <c r="H1632" s="46" t="s">
        <v>9505</v>
      </c>
      <c r="I1632" s="46" t="s">
        <v>9506</v>
      </c>
      <c r="J1632" s="46" t="s">
        <v>9507</v>
      </c>
      <c r="K1632" s="46" t="s">
        <v>9508</v>
      </c>
      <c r="L1632" s="46" t="s">
        <v>1256</v>
      </c>
    </row>
    <row r="1633" spans="1:12">
      <c r="A1633" s="45">
        <v>1547</v>
      </c>
      <c r="B1633" s="46">
        <v>0.97670000000000001</v>
      </c>
      <c r="C1633" s="46">
        <v>0.97670000000000001</v>
      </c>
      <c r="D1633" s="46">
        <v>4.4000000000000004</v>
      </c>
      <c r="E1633" s="47" t="str">
        <f>HYPERLINK("http://srs.ebi.ac.uk/srs7bin/cgi-bin/wgetz?-id+m_RJ1KrMXG+-e+%5Bipi-AllText:IPI00651629*%5D","IPI00651629")</f>
        <v>IPI00651629</v>
      </c>
      <c r="F1633" s="47" t="str">
        <f>HYPERLINK("http://apropos.mcw.edu/ipi/IPI00651629","annotation link")</f>
        <v>annotation link</v>
      </c>
      <c r="G1633" s="48" t="s">
        <v>9509</v>
      </c>
      <c r="H1633" s="46" t="s">
        <v>9510</v>
      </c>
      <c r="I1633" s="46" t="s">
        <v>9511</v>
      </c>
      <c r="J1633" s="46" t="s">
        <v>9512</v>
      </c>
      <c r="K1633" s="46" t="s">
        <v>9513</v>
      </c>
      <c r="L1633" s="46" t="s">
        <v>1256</v>
      </c>
    </row>
    <row r="1634" spans="1:12">
      <c r="A1634" s="45">
        <v>1548</v>
      </c>
      <c r="B1634" s="46">
        <v>0.97609999999999997</v>
      </c>
      <c r="C1634" s="46">
        <v>0.97609999999999997</v>
      </c>
      <c r="D1634" s="46">
        <v>2.4</v>
      </c>
      <c r="E1634" s="47" t="str">
        <f>HYPERLINK("http://srs.ebi.ac.uk/srs7bin/cgi-bin/wgetz?-id+m_RJ1KrMXG+-e+%5Bipi-AllText:IPI00166979*%5D","IPI00166979")</f>
        <v>IPI00166979</v>
      </c>
      <c r="F1634" s="47" t="str">
        <f>HYPERLINK("http://apropos.mcw.edu/ipi/IPI00166979","annotation link")</f>
        <v>annotation link</v>
      </c>
      <c r="G1634" s="48" t="s">
        <v>9514</v>
      </c>
      <c r="H1634" s="46" t="s">
        <v>9515</v>
      </c>
      <c r="I1634" s="46" t="s">
        <v>9516</v>
      </c>
      <c r="J1634" s="46" t="s">
        <v>9517</v>
      </c>
      <c r="K1634" s="46" t="s">
        <v>1256</v>
      </c>
      <c r="L1634" s="46" t="s">
        <v>9518</v>
      </c>
    </row>
    <row r="1635" spans="1:12">
      <c r="A1635" s="45">
        <v>1549</v>
      </c>
      <c r="B1635" s="46">
        <v>0.97609999999999997</v>
      </c>
      <c r="C1635" s="46">
        <v>0.97609999999999997</v>
      </c>
      <c r="D1635" s="46">
        <v>3.5</v>
      </c>
      <c r="E1635" s="47" t="str">
        <f>HYPERLINK("http://srs.ebi.ac.uk/srs7bin/cgi-bin/wgetz?-id+m_RJ1KrMXG+-e+%5Bipi-AllText:IPI00025489*%5D","IPI00025489")</f>
        <v>IPI00025489</v>
      </c>
      <c r="F1635" s="47" t="str">
        <f>HYPERLINK("http://apropos.mcw.edu/ipi/IPI00025489","annotation link")</f>
        <v>annotation link</v>
      </c>
      <c r="G1635" s="48" t="s">
        <v>9519</v>
      </c>
      <c r="H1635" s="46" t="s">
        <v>9520</v>
      </c>
      <c r="I1635" s="46" t="s">
        <v>9521</v>
      </c>
      <c r="J1635" s="46" t="s">
        <v>9522</v>
      </c>
      <c r="K1635" s="46" t="s">
        <v>9523</v>
      </c>
      <c r="L1635" s="46" t="s">
        <v>9524</v>
      </c>
    </row>
    <row r="1636" spans="1:12">
      <c r="A1636" s="45">
        <v>1550</v>
      </c>
      <c r="B1636" s="46">
        <v>0.97589999999999999</v>
      </c>
      <c r="C1636" s="46">
        <v>0.97589999999999999</v>
      </c>
      <c r="D1636" s="46">
        <v>5.5</v>
      </c>
      <c r="E1636" s="47" t="str">
        <f>HYPERLINK("http://srs.ebi.ac.uk/srs7bin/cgi-bin/wgetz?-id+m_RJ1KrMXG+-e+%5Bipi-AllText:IPI00889789*%5D","IPI00889789")</f>
        <v>IPI00889789</v>
      </c>
      <c r="F1636" s="47" t="str">
        <f>HYPERLINK("http://apropos.mcw.edu/ipi/IPI00889789","annotation link")</f>
        <v>annotation link</v>
      </c>
      <c r="G1636" s="48" t="s">
        <v>9525</v>
      </c>
      <c r="H1636" s="46" t="s">
        <v>9526</v>
      </c>
      <c r="I1636" s="46" t="s">
        <v>9527</v>
      </c>
      <c r="J1636" s="46" t="s">
        <v>9528</v>
      </c>
      <c r="K1636" s="46" t="s">
        <v>9529</v>
      </c>
      <c r="L1636" s="46" t="s">
        <v>1256</v>
      </c>
    </row>
    <row r="1637" spans="1:12">
      <c r="A1637" s="45">
        <v>1551</v>
      </c>
      <c r="B1637" s="46">
        <v>0.97560000000000002</v>
      </c>
      <c r="C1637" s="46">
        <v>0.97560000000000002</v>
      </c>
      <c r="D1637" s="46">
        <v>17.399999999999999</v>
      </c>
      <c r="E1637" s="47" t="str">
        <f>HYPERLINK("http://srs.ebi.ac.uk/srs7bin/cgi-bin/wgetz?-id+m_RJ1KrMXG+-e+%5Bipi-AllText:IPI00220739*%5D","IPI00220739")</f>
        <v>IPI00220739</v>
      </c>
      <c r="F1637" s="47" t="str">
        <f>HYPERLINK("http://apropos.mcw.edu/ipi/IPI00220739","annotation link")</f>
        <v>annotation link</v>
      </c>
      <c r="G1637" s="48" t="s">
        <v>9530</v>
      </c>
      <c r="H1637" s="46" t="s">
        <v>9531</v>
      </c>
      <c r="I1637" s="46" t="s">
        <v>9532</v>
      </c>
      <c r="J1637" s="46" t="s">
        <v>9533</v>
      </c>
      <c r="K1637" s="46" t="s">
        <v>9534</v>
      </c>
      <c r="L1637" s="46" t="s">
        <v>9535</v>
      </c>
    </row>
    <row r="1638" spans="1:12">
      <c r="A1638" s="45">
        <v>1552</v>
      </c>
      <c r="B1638" s="46">
        <v>0.97550000000000003</v>
      </c>
      <c r="C1638" s="46">
        <v>0.97550000000000003</v>
      </c>
      <c r="D1638" s="46">
        <v>2.9</v>
      </c>
      <c r="E1638" s="47" t="str">
        <f>HYPERLINK("http://srs.ebi.ac.uk/srs7bin/cgi-bin/wgetz?-id+m_RJ1KrMXG+-e+%5Bipi-AllText:IPI00018813*%5D","IPI00018813")</f>
        <v>IPI00018813</v>
      </c>
      <c r="F1638" s="47" t="str">
        <f>HYPERLINK("http://apropos.mcw.edu/ipi/IPI00018813","annotation link")</f>
        <v>annotation link</v>
      </c>
      <c r="G1638" s="48" t="s">
        <v>9536</v>
      </c>
      <c r="H1638" s="46" t="s">
        <v>9537</v>
      </c>
      <c r="I1638" s="46" t="s">
        <v>9538</v>
      </c>
      <c r="J1638" s="46" t="s">
        <v>9539</v>
      </c>
      <c r="K1638" s="46" t="s">
        <v>9540</v>
      </c>
      <c r="L1638" s="46" t="s">
        <v>1256</v>
      </c>
    </row>
    <row r="1639" spans="1:12">
      <c r="A1639" s="45">
        <v>1553</v>
      </c>
      <c r="B1639" s="46">
        <v>0.97540000000000004</v>
      </c>
      <c r="C1639" s="46">
        <v>0.97540000000000004</v>
      </c>
      <c r="D1639" s="46">
        <v>1.9</v>
      </c>
      <c r="E1639" s="47" t="str">
        <f>HYPERLINK("http://srs.ebi.ac.uk/srs7bin/cgi-bin/wgetz?-id+m_RJ1KrMXG+-e+%5Bipi-AllText:IPI00031549*%5D","IPI00031549")</f>
        <v>IPI00031549</v>
      </c>
      <c r="F1639" s="47" t="str">
        <f>HYPERLINK("http://apropos.mcw.edu/ipi/IPI00031549","annotation link")</f>
        <v>annotation link</v>
      </c>
      <c r="G1639" s="48" t="s">
        <v>9541</v>
      </c>
      <c r="H1639" s="46" t="s">
        <v>9542</v>
      </c>
      <c r="I1639" s="46" t="s">
        <v>9543</v>
      </c>
      <c r="J1639" s="46" t="s">
        <v>9544</v>
      </c>
      <c r="K1639" s="46" t="s">
        <v>9545</v>
      </c>
      <c r="L1639" s="46" t="s">
        <v>1256</v>
      </c>
    </row>
    <row r="1640" spans="1:12">
      <c r="A1640" s="45">
        <v>1554</v>
      </c>
      <c r="B1640" s="46">
        <v>0.97529999999999994</v>
      </c>
      <c r="C1640" s="46">
        <v>0.97529999999999994</v>
      </c>
      <c r="D1640" s="46">
        <v>4.2</v>
      </c>
      <c r="E1640" s="47" t="str">
        <f>HYPERLINK("http://srs.ebi.ac.uk/srs7bin/cgi-bin/wgetz?-id+m_RJ1KrMXG+-e+%5Bipi-AllText:IPI00007277*%5D","IPI00007277")</f>
        <v>IPI00007277</v>
      </c>
      <c r="F1640" s="47" t="str">
        <f>HYPERLINK("http://apropos.mcw.edu/ipi/IPI00007277","annotation link")</f>
        <v>annotation link</v>
      </c>
      <c r="G1640" s="48" t="s">
        <v>9546</v>
      </c>
      <c r="H1640" s="46" t="s">
        <v>9547</v>
      </c>
      <c r="I1640" s="46" t="s">
        <v>9548</v>
      </c>
      <c r="J1640" s="46" t="s">
        <v>9549</v>
      </c>
      <c r="K1640" s="46" t="s">
        <v>9550</v>
      </c>
      <c r="L1640" s="46" t="s">
        <v>1256</v>
      </c>
    </row>
    <row r="1641" spans="1:12">
      <c r="A1641" s="45">
        <v>1555</v>
      </c>
      <c r="B1641" s="46">
        <v>0.97489999999999999</v>
      </c>
      <c r="C1641" s="46">
        <v>0.97489999999999999</v>
      </c>
      <c r="D1641" s="46">
        <v>2.1</v>
      </c>
      <c r="E1641" s="47" t="str">
        <f>HYPERLINK("http://srs.ebi.ac.uk/srs7bin/cgi-bin/wgetz?-id+m_RJ1KrMXG+-e+%5Bipi-AllText:IPI00816751*%5D","IPI00816751")</f>
        <v>IPI00816751</v>
      </c>
      <c r="F1641" s="47" t="str">
        <f>HYPERLINK("http://apropos.mcw.edu/ipi/IPI00816751","annotation link")</f>
        <v>annotation link</v>
      </c>
      <c r="G1641" s="48" t="s">
        <v>9551</v>
      </c>
      <c r="H1641" s="46" t="s">
        <v>9552</v>
      </c>
      <c r="I1641" s="46" t="s">
        <v>9553</v>
      </c>
      <c r="J1641" s="46" t="s">
        <v>9554</v>
      </c>
      <c r="K1641" s="46" t="s">
        <v>9555</v>
      </c>
      <c r="L1641" s="46" t="s">
        <v>1256</v>
      </c>
    </row>
    <row r="1642" spans="1:12">
      <c r="A1642" s="45">
        <v>1556</v>
      </c>
      <c r="B1642" s="46">
        <v>0.97460000000000002</v>
      </c>
      <c r="C1642" s="46">
        <v>0.97460000000000002</v>
      </c>
      <c r="D1642" s="46">
        <v>7.9</v>
      </c>
      <c r="E1642" s="47" t="str">
        <f>HYPERLINK("http://srs.ebi.ac.uk/srs7bin/cgi-bin/wgetz?-id+m_RJ1KrMXG+-e+%5Bipi-AllText:IPI00020978*%5D","IPI00020978")</f>
        <v>IPI00020978</v>
      </c>
      <c r="F1642" s="47" t="str">
        <f>HYPERLINK("http://apropos.mcw.edu/ipi/IPI00020978","annotation link")</f>
        <v>annotation link</v>
      </c>
      <c r="G1642" s="48" t="s">
        <v>9556</v>
      </c>
      <c r="H1642" s="46" t="s">
        <v>9557</v>
      </c>
      <c r="I1642" s="46" t="s">
        <v>9558</v>
      </c>
      <c r="J1642" s="46" t="s">
        <v>9559</v>
      </c>
      <c r="K1642" s="46" t="s">
        <v>9560</v>
      </c>
      <c r="L1642" s="46" t="s">
        <v>9561</v>
      </c>
    </row>
    <row r="1643" spans="1:12">
      <c r="A1643" s="45">
        <v>1557</v>
      </c>
      <c r="B1643" s="46">
        <v>0.97450000000000003</v>
      </c>
      <c r="C1643" s="46">
        <v>0.97450000000000003</v>
      </c>
      <c r="D1643" s="46">
        <v>2.5</v>
      </c>
      <c r="E1643" s="47" t="str">
        <f>HYPERLINK("http://srs.ebi.ac.uk/srs7bin/cgi-bin/wgetz?-id+m_RJ1KrMXG+-e+%5Bipi-AllText:IPI00848276*%5D","IPI00848276")</f>
        <v>IPI00848276</v>
      </c>
      <c r="F1643" s="47" t="str">
        <f>HYPERLINK("http://apropos.mcw.edu/ipi/IPI00848276","annotation link")</f>
        <v>annotation link</v>
      </c>
      <c r="G1643" s="48" t="s">
        <v>9562</v>
      </c>
      <c r="H1643" s="46" t="s">
        <v>9563</v>
      </c>
      <c r="I1643" s="46" t="s">
        <v>9564</v>
      </c>
      <c r="J1643" s="46" t="s">
        <v>9565</v>
      </c>
      <c r="K1643" s="46" t="s">
        <v>9566</v>
      </c>
      <c r="L1643" s="46" t="s">
        <v>1256</v>
      </c>
    </row>
    <row r="1644" spans="1:12">
      <c r="A1644" s="45">
        <v>1558</v>
      </c>
      <c r="B1644" s="46">
        <v>0.97430000000000005</v>
      </c>
      <c r="C1644" s="46">
        <v>0.95760000000000001</v>
      </c>
      <c r="D1644" s="46">
        <v>11.3</v>
      </c>
      <c r="E1644" s="47" t="str">
        <f>HYPERLINK("http://srs.ebi.ac.uk/srs7bin/cgi-bin/wgetz?-id+m_RJ1KrMXG+-e+%5Bipi-AllText:IPI00013835*%5D","IPI00013835")</f>
        <v>IPI00013835</v>
      </c>
      <c r="F1644" s="47" t="str">
        <f>HYPERLINK("http://apropos.mcw.edu/ipi/IPI00013835","annotation link")</f>
        <v>annotation link</v>
      </c>
      <c r="G1644" s="48" t="s">
        <v>9567</v>
      </c>
      <c r="H1644" s="46" t="s">
        <v>9568</v>
      </c>
      <c r="I1644" s="46" t="s">
        <v>9569</v>
      </c>
      <c r="J1644" s="46" t="s">
        <v>9570</v>
      </c>
      <c r="K1644" s="46" t="s">
        <v>9571</v>
      </c>
      <c r="L1644" s="46" t="s">
        <v>1256</v>
      </c>
    </row>
    <row r="1645" spans="1:12">
      <c r="A1645" s="45">
        <v>1559</v>
      </c>
      <c r="B1645" s="46">
        <v>0.97419999999999995</v>
      </c>
      <c r="C1645" s="46">
        <v>0.97419999999999995</v>
      </c>
      <c r="D1645" s="46">
        <v>3</v>
      </c>
      <c r="E1645" s="47" t="str">
        <f>HYPERLINK("http://srs.ebi.ac.uk/srs7bin/cgi-bin/wgetz?-id+m_RJ1KrMXG+-e+%5Bipi-AllText:IPI00166010*%5D","IPI00166010")</f>
        <v>IPI00166010</v>
      </c>
      <c r="F1645" s="47" t="str">
        <f>HYPERLINK("http://apropos.mcw.edu/ipi/IPI00166010","annotation link")</f>
        <v>annotation link</v>
      </c>
      <c r="G1645" s="48" t="s">
        <v>9572</v>
      </c>
      <c r="H1645" s="46" t="s">
        <v>9573</v>
      </c>
      <c r="I1645" s="46" t="s">
        <v>9574</v>
      </c>
      <c r="J1645" s="46" t="s">
        <v>9575</v>
      </c>
      <c r="K1645" s="46" t="s">
        <v>1256</v>
      </c>
      <c r="L1645" s="46" t="s">
        <v>1256</v>
      </c>
    </row>
    <row r="1646" spans="1:12">
      <c r="A1646" s="45">
        <v>1561</v>
      </c>
      <c r="B1646" s="46">
        <v>0.97399999999999998</v>
      </c>
      <c r="C1646" s="46">
        <v>0.97399999999999998</v>
      </c>
      <c r="D1646" s="46">
        <v>3.8</v>
      </c>
      <c r="E1646" s="47" t="str">
        <f>HYPERLINK("http://srs.ebi.ac.uk/srs7bin/cgi-bin/wgetz?-id+m_RJ1KrMXG+-e+%5Bipi-AllText:IPI00003421*%5D","IPI00003421")</f>
        <v>IPI00003421</v>
      </c>
      <c r="F1646" s="47" t="str">
        <f>HYPERLINK("http://apropos.mcw.edu/ipi/IPI00003421","annotation link")</f>
        <v>annotation link</v>
      </c>
      <c r="G1646" s="48" t="s">
        <v>9576</v>
      </c>
      <c r="H1646" s="46" t="s">
        <v>9577</v>
      </c>
      <c r="I1646" s="46" t="s">
        <v>9578</v>
      </c>
      <c r="J1646" s="46" t="s">
        <v>9579</v>
      </c>
      <c r="K1646" s="46" t="s">
        <v>9580</v>
      </c>
      <c r="L1646" s="46" t="s">
        <v>9581</v>
      </c>
    </row>
    <row r="1647" spans="1:12">
      <c r="A1647" s="45">
        <v>1562</v>
      </c>
      <c r="B1647" s="46">
        <v>0.9738</v>
      </c>
      <c r="C1647" s="46">
        <v>0.9738</v>
      </c>
      <c r="D1647" s="46">
        <v>4.8</v>
      </c>
      <c r="E1647" s="47" t="str">
        <f>HYPERLINK("http://srs.ebi.ac.uk/srs7bin/cgi-bin/wgetz?-id+m_RJ1KrMXG+-e+%5Bipi-AllText:IPI00026202*%5D","IPI00026202")</f>
        <v>IPI00026202</v>
      </c>
      <c r="F1647" s="47" t="str">
        <f>HYPERLINK("http://apropos.mcw.edu/ipi/IPI00026202","annotation link")</f>
        <v>annotation link</v>
      </c>
      <c r="G1647" s="48" t="s">
        <v>9582</v>
      </c>
      <c r="H1647" s="46" t="s">
        <v>9583</v>
      </c>
      <c r="I1647" s="46" t="s">
        <v>9584</v>
      </c>
      <c r="J1647" s="46" t="s">
        <v>9585</v>
      </c>
      <c r="K1647" s="46" t="s">
        <v>9586</v>
      </c>
      <c r="L1647" s="46" t="s">
        <v>9587</v>
      </c>
    </row>
    <row r="1648" spans="1:12">
      <c r="A1648" s="45">
        <v>1563</v>
      </c>
      <c r="B1648" s="46">
        <v>0.97370000000000001</v>
      </c>
      <c r="C1648" s="46">
        <v>0.97370000000000001</v>
      </c>
      <c r="D1648" s="46">
        <v>6.1</v>
      </c>
      <c r="E1648" s="47" t="str">
        <f>HYPERLINK("http://srs.ebi.ac.uk/srs7bin/cgi-bin/wgetz?-id+m_RJ1KrMXG+-e+%5Bipi-AllText:IPI00166132*%5D","IPI00166132")</f>
        <v>IPI00166132</v>
      </c>
      <c r="F1648" s="47" t="str">
        <f>HYPERLINK("http://apropos.mcw.edu/ipi/IPI00166132","annotation link")</f>
        <v>annotation link</v>
      </c>
      <c r="G1648" s="48" t="s">
        <v>9588</v>
      </c>
      <c r="H1648" s="46" t="s">
        <v>9589</v>
      </c>
      <c r="I1648" s="46" t="s">
        <v>9590</v>
      </c>
      <c r="J1648" s="46" t="s">
        <v>9591</v>
      </c>
      <c r="K1648" s="46" t="s">
        <v>9592</v>
      </c>
      <c r="L1648" s="46" t="s">
        <v>9593</v>
      </c>
    </row>
    <row r="1649" spans="1:12">
      <c r="A1649" s="45">
        <v>1564</v>
      </c>
      <c r="B1649" s="46">
        <v>0.97319999999999995</v>
      </c>
      <c r="C1649" s="46">
        <v>0.97319999999999995</v>
      </c>
      <c r="D1649" s="46">
        <v>1.9</v>
      </c>
      <c r="E1649" s="47" t="str">
        <f>HYPERLINK("http://srs.ebi.ac.uk/srs7bin/cgi-bin/wgetz?-id+m_RJ1KrMXG+-e+%5Bipi-AllText:IPI00479108*%5D","IPI00479108")</f>
        <v>IPI00479108</v>
      </c>
      <c r="F1649" s="47" t="str">
        <f>HYPERLINK("http://apropos.mcw.edu/ipi/IPI00479108","annotation link")</f>
        <v>annotation link</v>
      </c>
      <c r="G1649" s="48" t="s">
        <v>9594</v>
      </c>
      <c r="H1649" s="46" t="s">
        <v>9595</v>
      </c>
      <c r="I1649" s="46" t="s">
        <v>9596</v>
      </c>
      <c r="J1649" s="46" t="s">
        <v>9597</v>
      </c>
      <c r="K1649" s="46" t="s">
        <v>9598</v>
      </c>
      <c r="L1649" s="46" t="s">
        <v>1256</v>
      </c>
    </row>
    <row r="1650" spans="1:12">
      <c r="A1650" s="45">
        <v>1565</v>
      </c>
      <c r="B1650" s="46">
        <v>0.97309999999999997</v>
      </c>
      <c r="C1650" s="46">
        <v>0.97309999999999997</v>
      </c>
      <c r="D1650" s="46">
        <v>3.2</v>
      </c>
      <c r="E1650" s="47" t="str">
        <f>HYPERLINK("http://srs.ebi.ac.uk/srs7bin/cgi-bin/wgetz?-id+m_RJ1KrMXG+-e+%5Bipi-AllText:IPI00303292*%5D","IPI00303292")</f>
        <v>IPI00303292</v>
      </c>
      <c r="F1650" s="47" t="str">
        <f>HYPERLINK("http://apropos.mcw.edu/ipi/IPI00303292","annotation link")</f>
        <v>annotation link</v>
      </c>
      <c r="G1650" s="48" t="s">
        <v>9599</v>
      </c>
      <c r="H1650" s="46" t="s">
        <v>9600</v>
      </c>
      <c r="I1650" s="46" t="s">
        <v>9601</v>
      </c>
      <c r="J1650" s="46" t="s">
        <v>9602</v>
      </c>
      <c r="K1650" s="46" t="s">
        <v>9603</v>
      </c>
      <c r="L1650" s="46" t="s">
        <v>9604</v>
      </c>
    </row>
    <row r="1651" spans="1:12">
      <c r="A1651" s="45">
        <v>1566</v>
      </c>
      <c r="B1651" s="46">
        <v>0.97309999999999997</v>
      </c>
      <c r="C1651" s="46">
        <v>0.97309999999999997</v>
      </c>
      <c r="D1651" s="46">
        <v>8.3000000000000007</v>
      </c>
      <c r="E1651" s="47" t="str">
        <f>HYPERLINK("http://srs.ebi.ac.uk/srs7bin/cgi-bin/wgetz?-id+m_RJ1KrMXG+-e+%5Bipi-AllText:IPI00156689*%5D","IPI00156689")</f>
        <v>IPI00156689</v>
      </c>
      <c r="F1651" s="47" t="str">
        <f>HYPERLINK("http://apropos.mcw.edu/ipi/IPI00156689","annotation link")</f>
        <v>annotation link</v>
      </c>
      <c r="G1651" s="48" t="s">
        <v>9605</v>
      </c>
      <c r="H1651" s="46" t="s">
        <v>9606</v>
      </c>
      <c r="I1651" s="46" t="s">
        <v>9607</v>
      </c>
      <c r="J1651" s="46" t="s">
        <v>9608</v>
      </c>
      <c r="K1651" s="46" t="s">
        <v>9609</v>
      </c>
      <c r="L1651" s="46" t="s">
        <v>9610</v>
      </c>
    </row>
    <row r="1652" spans="1:12">
      <c r="A1652" s="45">
        <v>1567</v>
      </c>
      <c r="B1652" s="46">
        <v>0.9728</v>
      </c>
      <c r="C1652" s="46">
        <v>0.9728</v>
      </c>
      <c r="D1652" s="46">
        <v>6</v>
      </c>
      <c r="E1652" s="47" t="str">
        <f>HYPERLINK("http://srs.ebi.ac.uk/srs7bin/cgi-bin/wgetz?-id+m_RJ1KrMXG+-e+%5Bipi-AllText:IPI00855987*%5D","IPI00855987")</f>
        <v>IPI00855987</v>
      </c>
      <c r="F1652" s="47" t="str">
        <f>HYPERLINK("http://apropos.mcw.edu/ipi/IPI00855987","annotation link")</f>
        <v>annotation link</v>
      </c>
      <c r="G1652" s="48" t="s">
        <v>9611</v>
      </c>
      <c r="H1652" s="46" t="s">
        <v>9612</v>
      </c>
      <c r="I1652" s="46" t="s">
        <v>9613</v>
      </c>
      <c r="J1652" s="46" t="s">
        <v>9614</v>
      </c>
      <c r="K1652" s="46" t="s">
        <v>1256</v>
      </c>
      <c r="L1652" s="46" t="s">
        <v>1256</v>
      </c>
    </row>
    <row r="1653" spans="1:12">
      <c r="A1653" s="45">
        <v>1568</v>
      </c>
      <c r="B1653" s="46">
        <v>0.97240000000000004</v>
      </c>
      <c r="C1653" s="46">
        <v>0.97240000000000004</v>
      </c>
      <c r="D1653" s="46">
        <v>4.4000000000000004</v>
      </c>
      <c r="E1653" s="47" t="str">
        <f>HYPERLINK("http://srs.ebi.ac.uk/srs7bin/cgi-bin/wgetz?-id+m_RJ1KrMXG+-e+%5Bipi-AllText:IPI00604431*%5D","IPI00604431")</f>
        <v>IPI00604431</v>
      </c>
      <c r="F1653" s="47" t="str">
        <f>HYPERLINK("http://apropos.mcw.edu/ipi/IPI00604431","annotation link")</f>
        <v>annotation link</v>
      </c>
      <c r="G1653" s="48" t="s">
        <v>9615</v>
      </c>
      <c r="H1653" s="46" t="s">
        <v>9616</v>
      </c>
      <c r="I1653" s="46" t="s">
        <v>9617</v>
      </c>
      <c r="J1653" s="46" t="s">
        <v>9618</v>
      </c>
      <c r="K1653" s="46" t="s">
        <v>9619</v>
      </c>
      <c r="L1653" s="46" t="s">
        <v>1256</v>
      </c>
    </row>
    <row r="1654" spans="1:12">
      <c r="A1654" s="45">
        <v>1569</v>
      </c>
      <c r="B1654" s="46">
        <v>0.97219999999999995</v>
      </c>
      <c r="C1654" s="46">
        <v>0.97219999999999995</v>
      </c>
      <c r="D1654" s="46">
        <v>16</v>
      </c>
      <c r="E1654" s="47" t="str">
        <f>HYPERLINK("http://srs.ebi.ac.uk/srs7bin/cgi-bin/wgetz?-id+m_RJ1KrMXG+-e+%5Bipi-AllText:IPI00382868*%5D","IPI00382868")</f>
        <v>IPI00382868</v>
      </c>
      <c r="F1654" s="47" t="str">
        <f>HYPERLINK("http://apropos.mcw.edu/ipi/IPI00382868","annotation link")</f>
        <v>annotation link</v>
      </c>
      <c r="G1654" s="48" t="s">
        <v>9620</v>
      </c>
      <c r="H1654" s="46" t="s">
        <v>9621</v>
      </c>
      <c r="I1654" s="46" t="s">
        <v>9622</v>
      </c>
      <c r="J1654" s="46" t="s">
        <v>9623</v>
      </c>
      <c r="K1654" s="46" t="s">
        <v>9624</v>
      </c>
      <c r="L1654" s="46" t="s">
        <v>1256</v>
      </c>
    </row>
    <row r="1655" spans="1:12">
      <c r="A1655" s="45">
        <v>1570</v>
      </c>
      <c r="B1655" s="46">
        <v>0.97199999999999998</v>
      </c>
      <c r="C1655" s="46">
        <v>0.97199999999999998</v>
      </c>
      <c r="D1655" s="46">
        <v>15.7</v>
      </c>
      <c r="E1655" s="47" t="str">
        <f>HYPERLINK("http://srs.ebi.ac.uk/srs7bin/cgi-bin/wgetz?-id+m_RJ1KrMXG+-e+%5Bipi-AllText:IPI00877789*%5D","IPI00877789")</f>
        <v>IPI00877789</v>
      </c>
      <c r="F1655" s="47" t="str">
        <f>HYPERLINK("http://apropos.mcw.edu/ipi/IPI00877789","annotation link")</f>
        <v>annotation link</v>
      </c>
      <c r="G1655" s="48" t="s">
        <v>9625</v>
      </c>
      <c r="H1655" s="46" t="s">
        <v>9626</v>
      </c>
      <c r="I1655" s="46" t="s">
        <v>9627</v>
      </c>
      <c r="J1655" s="46" t="s">
        <v>1256</v>
      </c>
      <c r="K1655" s="46" t="s">
        <v>9628</v>
      </c>
      <c r="L1655" s="46" t="s">
        <v>1256</v>
      </c>
    </row>
    <row r="1656" spans="1:12">
      <c r="A1656" s="45">
        <v>1571</v>
      </c>
      <c r="B1656" s="46">
        <v>0.97189999999999999</v>
      </c>
      <c r="C1656" s="46">
        <v>0.97189999999999999</v>
      </c>
      <c r="D1656" s="46">
        <v>14.7</v>
      </c>
      <c r="E1656" s="47" t="str">
        <f>HYPERLINK("http://srs.ebi.ac.uk/srs7bin/cgi-bin/wgetz?-id+m_RJ1KrMXG+-e+%5Bipi-AllText:IPI00607605*%5D","IPI00607605")</f>
        <v>IPI00607605</v>
      </c>
      <c r="F1656" s="47" t="str">
        <f>HYPERLINK("http://apropos.mcw.edu/ipi/IPI00607605","annotation link")</f>
        <v>annotation link</v>
      </c>
      <c r="G1656" s="48" t="s">
        <v>9629</v>
      </c>
      <c r="H1656" s="46" t="s">
        <v>9630</v>
      </c>
      <c r="I1656" s="46" t="s">
        <v>9631</v>
      </c>
      <c r="J1656" s="46" t="s">
        <v>9632</v>
      </c>
      <c r="K1656" s="46" t="s">
        <v>1256</v>
      </c>
      <c r="L1656" s="46" t="s">
        <v>1256</v>
      </c>
    </row>
    <row r="1657" spans="1:12">
      <c r="A1657" s="45">
        <v>1572</v>
      </c>
      <c r="B1657" s="46">
        <v>0.97170000000000001</v>
      </c>
      <c r="C1657" s="46">
        <v>0.97170000000000001</v>
      </c>
      <c r="D1657" s="46">
        <v>4.3</v>
      </c>
      <c r="E1657" s="47" t="str">
        <f>HYPERLINK("http://srs.ebi.ac.uk/srs7bin/cgi-bin/wgetz?-id+m_RJ1KrMXG+-e+%5Bipi-AllText:IPI00783895*%5D","IPI00783895")</f>
        <v>IPI00783895</v>
      </c>
      <c r="F1657" s="47" t="str">
        <f>HYPERLINK("http://apropos.mcw.edu/ipi/IPI00783895","annotation link")</f>
        <v>annotation link</v>
      </c>
      <c r="G1657" s="48" t="s">
        <v>9633</v>
      </c>
      <c r="H1657" s="46" t="s">
        <v>9634</v>
      </c>
      <c r="I1657" s="46" t="s">
        <v>9635</v>
      </c>
      <c r="J1657" s="46" t="s">
        <v>9636</v>
      </c>
      <c r="K1657" s="46" t="s">
        <v>1256</v>
      </c>
      <c r="L1657" s="46" t="s">
        <v>1256</v>
      </c>
    </row>
    <row r="1658" spans="1:12">
      <c r="A1658" s="45">
        <v>1573</v>
      </c>
      <c r="B1658" s="46">
        <v>0.97160000000000002</v>
      </c>
      <c r="C1658" s="46">
        <v>0.97160000000000002</v>
      </c>
      <c r="D1658" s="46">
        <v>4.5</v>
      </c>
      <c r="E1658" s="47" t="str">
        <f>HYPERLINK("http://srs.ebi.ac.uk/srs7bin/cgi-bin/wgetz?-id+m_RJ1KrMXG+-e+%5Bipi-AllText:IPI00009890*%5D","IPI00009890")</f>
        <v>IPI00009890</v>
      </c>
      <c r="F1658" s="47" t="str">
        <f>HYPERLINK("http://apropos.mcw.edu/ipi/IPI00009890","annotation link")</f>
        <v>annotation link</v>
      </c>
      <c r="G1658" s="48" t="s">
        <v>9637</v>
      </c>
      <c r="H1658" s="46" t="s">
        <v>9638</v>
      </c>
      <c r="I1658" s="46" t="s">
        <v>9639</v>
      </c>
      <c r="J1658" s="46" t="s">
        <v>9640</v>
      </c>
      <c r="K1658" s="46" t="s">
        <v>9641</v>
      </c>
      <c r="L1658" s="46" t="s">
        <v>9642</v>
      </c>
    </row>
    <row r="1659" spans="1:12">
      <c r="A1659" s="45">
        <v>1574</v>
      </c>
      <c r="B1659" s="46">
        <v>0.97070000000000001</v>
      </c>
      <c r="C1659" s="46">
        <v>0.97070000000000001</v>
      </c>
      <c r="D1659" s="46">
        <v>2.9</v>
      </c>
      <c r="E1659" s="47" t="str">
        <f>HYPERLINK("http://srs.ebi.ac.uk/srs7bin/cgi-bin/wgetz?-id+m_RJ1KrMXG+-e+%5Bipi-AllText:IPI00166291*%5D","IPI00166291")</f>
        <v>IPI00166291</v>
      </c>
      <c r="F1659" s="47" t="str">
        <f>HYPERLINK("http://apropos.mcw.edu/ipi/IPI00166291","annotation link")</f>
        <v>annotation link</v>
      </c>
      <c r="G1659" s="48" t="s">
        <v>9643</v>
      </c>
      <c r="H1659" s="46" t="s">
        <v>9644</v>
      </c>
      <c r="I1659" s="46" t="s">
        <v>9645</v>
      </c>
      <c r="J1659" s="46" t="s">
        <v>9646</v>
      </c>
      <c r="K1659" s="46" t="s">
        <v>9647</v>
      </c>
      <c r="L1659" s="46" t="s">
        <v>9648</v>
      </c>
    </row>
    <row r="1660" spans="1:12">
      <c r="A1660" s="45">
        <v>1575</v>
      </c>
      <c r="B1660" s="46">
        <v>0.97050000000000003</v>
      </c>
      <c r="C1660" s="46">
        <v>0.97050000000000003</v>
      </c>
      <c r="D1660" s="46">
        <v>8.6999999999999993</v>
      </c>
      <c r="E1660" s="47" t="str">
        <f>HYPERLINK("http://srs.ebi.ac.uk/srs7bin/cgi-bin/wgetz?-id+m_RJ1KrMXG+-e+%5Bipi-AllText:IPI00295601*%5D","IPI00295601")</f>
        <v>IPI00295601</v>
      </c>
      <c r="F1660" s="47" t="str">
        <f>HYPERLINK("http://apropos.mcw.edu/ipi/IPI00295601","annotation link")</f>
        <v>annotation link</v>
      </c>
      <c r="G1660" s="48" t="s">
        <v>9649</v>
      </c>
      <c r="H1660" s="46" t="s">
        <v>9650</v>
      </c>
      <c r="I1660" s="46" t="s">
        <v>9651</v>
      </c>
      <c r="J1660" s="46" t="s">
        <v>9652</v>
      </c>
      <c r="K1660" s="46" t="s">
        <v>1256</v>
      </c>
      <c r="L1660" s="46" t="s">
        <v>9653</v>
      </c>
    </row>
    <row r="1661" spans="1:12">
      <c r="A1661" s="45">
        <v>1576</v>
      </c>
      <c r="B1661" s="46">
        <v>0.97</v>
      </c>
      <c r="C1661" s="46">
        <v>0.97</v>
      </c>
      <c r="D1661" s="46">
        <v>7.9</v>
      </c>
      <c r="E1661" s="47" t="str">
        <f>HYPERLINK("http://srs.ebi.ac.uk/srs7bin/cgi-bin/wgetz?-id+m_RJ1KrMXG+-e+%5Bipi-AllText:IPI00888774*%5D","IPI00888774")</f>
        <v>IPI00888774</v>
      </c>
      <c r="F1661" s="47" t="str">
        <f>HYPERLINK("http://apropos.mcw.edu/ipi/IPI00888774","annotation link")</f>
        <v>annotation link</v>
      </c>
      <c r="G1661" s="48" t="s">
        <v>9654</v>
      </c>
      <c r="H1661" s="46" t="s">
        <v>9655</v>
      </c>
      <c r="I1661" s="46" t="s">
        <v>9656</v>
      </c>
      <c r="J1661" s="46" t="s">
        <v>9657</v>
      </c>
      <c r="K1661" s="46" t="s">
        <v>9658</v>
      </c>
      <c r="L1661" s="46" t="s">
        <v>9659</v>
      </c>
    </row>
    <row r="1662" spans="1:12">
      <c r="A1662" s="45">
        <v>1577</v>
      </c>
      <c r="B1662" s="46">
        <v>0.96960000000000002</v>
      </c>
      <c r="C1662" s="46">
        <v>0.96960000000000002</v>
      </c>
      <c r="D1662" s="46">
        <v>4.9000000000000004</v>
      </c>
      <c r="E1662" s="47" t="str">
        <f>HYPERLINK("http://srs.ebi.ac.uk/srs7bin/cgi-bin/wgetz?-id+m_RJ1KrMXG+-e+%5Bipi-AllText:IPI00295399*%5D","IPI00295399")</f>
        <v>IPI00295399</v>
      </c>
      <c r="F1662" s="47" t="str">
        <f>HYPERLINK("http://apropos.mcw.edu/ipi/IPI00295399","annotation link")</f>
        <v>annotation link</v>
      </c>
      <c r="G1662" s="48" t="s">
        <v>9660</v>
      </c>
      <c r="H1662" s="46" t="s">
        <v>9661</v>
      </c>
      <c r="I1662" s="46" t="s">
        <v>9662</v>
      </c>
      <c r="J1662" s="46" t="s">
        <v>9663</v>
      </c>
      <c r="K1662" s="46" t="s">
        <v>1256</v>
      </c>
      <c r="L1662" s="46" t="s">
        <v>9664</v>
      </c>
    </row>
    <row r="1663" spans="1:12">
      <c r="A1663" s="45">
        <v>1578</v>
      </c>
      <c r="B1663" s="46">
        <v>0.96909999999999996</v>
      </c>
      <c r="C1663" s="46">
        <v>0.96909999999999996</v>
      </c>
      <c r="D1663" s="46">
        <v>4.2</v>
      </c>
      <c r="E1663" s="47" t="str">
        <f>HYPERLINK("http://srs.ebi.ac.uk/srs7bin/cgi-bin/wgetz?-id+m_RJ1KrMXG+-e+%5Bipi-AllText:IPI00015869*%5D","IPI00015869")</f>
        <v>IPI00015869</v>
      </c>
      <c r="F1663" s="47" t="str">
        <f>HYPERLINK("http://apropos.mcw.edu/ipi/IPI00015869","annotation link")</f>
        <v>annotation link</v>
      </c>
      <c r="G1663" s="48" t="s">
        <v>9665</v>
      </c>
      <c r="H1663" s="46" t="s">
        <v>9666</v>
      </c>
      <c r="I1663" s="46" t="s">
        <v>9667</v>
      </c>
      <c r="J1663" s="46" t="s">
        <v>9668</v>
      </c>
      <c r="K1663" s="46" t="s">
        <v>9669</v>
      </c>
      <c r="L1663" s="46" t="s">
        <v>9670</v>
      </c>
    </row>
    <row r="1664" spans="1:12">
      <c r="A1664" s="45">
        <v>1579</v>
      </c>
      <c r="B1664" s="46">
        <v>0.96909999999999996</v>
      </c>
      <c r="C1664" s="46">
        <v>0.96909999999999996</v>
      </c>
      <c r="D1664" s="46">
        <v>2.1</v>
      </c>
      <c r="E1664" s="47" t="str">
        <f>HYPERLINK("http://srs.ebi.ac.uk/srs7bin/cgi-bin/wgetz?-id+m_RJ1KrMXG+-e+%5Bipi-AllText:IPI00219504*%5D","IPI00219504")</f>
        <v>IPI00219504</v>
      </c>
      <c r="F1664" s="47" t="str">
        <f>HYPERLINK("http://apropos.mcw.edu/ipi/IPI00219504","annotation link")</f>
        <v>annotation link</v>
      </c>
      <c r="G1664" s="48" t="s">
        <v>9671</v>
      </c>
      <c r="H1664" s="46" t="s">
        <v>9672</v>
      </c>
      <c r="I1664" s="46" t="s">
        <v>9673</v>
      </c>
      <c r="J1664" s="46" t="s">
        <v>9674</v>
      </c>
      <c r="K1664" s="46" t="s">
        <v>9675</v>
      </c>
      <c r="L1664" s="46" t="s">
        <v>1256</v>
      </c>
    </row>
    <row r="1665" spans="1:12">
      <c r="A1665" s="45">
        <v>1580</v>
      </c>
      <c r="B1665" s="46">
        <v>0.96899999999999997</v>
      </c>
      <c r="C1665" s="46">
        <v>0.96899999999999997</v>
      </c>
      <c r="D1665" s="46">
        <v>2.8</v>
      </c>
      <c r="E1665" s="47" t="str">
        <f>HYPERLINK("http://srs.ebi.ac.uk/srs7bin/cgi-bin/wgetz?-id+m_RJ1KrMXG+-e+%5Bipi-AllText:IPI00018206*%5D","IPI00018206")</f>
        <v>IPI00018206</v>
      </c>
      <c r="F1665" s="47" t="str">
        <f>HYPERLINK("http://apropos.mcw.edu/ipi/IPI00018206","annotation link")</f>
        <v>annotation link</v>
      </c>
      <c r="G1665" s="48" t="s">
        <v>9676</v>
      </c>
      <c r="H1665" s="46" t="s">
        <v>9677</v>
      </c>
      <c r="I1665" s="46" t="s">
        <v>9678</v>
      </c>
      <c r="J1665" s="46" t="s">
        <v>9679</v>
      </c>
      <c r="K1665" s="46" t="s">
        <v>9680</v>
      </c>
      <c r="L1665" s="46" t="s">
        <v>9681</v>
      </c>
    </row>
    <row r="1666" spans="1:12">
      <c r="A1666" s="45">
        <v>1581</v>
      </c>
      <c r="B1666" s="46">
        <v>0.96870000000000001</v>
      </c>
      <c r="C1666" s="46">
        <v>0.96870000000000001</v>
      </c>
      <c r="D1666" s="46">
        <v>9.6</v>
      </c>
      <c r="E1666" s="47" t="str">
        <f>HYPERLINK("http://srs.ebi.ac.uk/srs7bin/cgi-bin/wgetz?-id+m_RJ1KrMXG+-e+%5Bipi-AllText:IPI00456244*%5D","IPI00456244")</f>
        <v>IPI00456244</v>
      </c>
      <c r="F1666" s="47" t="str">
        <f>HYPERLINK("http://apropos.mcw.edu/ipi/IPI00456244","annotation link")</f>
        <v>annotation link</v>
      </c>
      <c r="G1666" s="48" t="s">
        <v>9682</v>
      </c>
      <c r="H1666" s="46" t="s">
        <v>9683</v>
      </c>
      <c r="I1666" s="46" t="s">
        <v>9684</v>
      </c>
      <c r="J1666" s="46" t="s">
        <v>9685</v>
      </c>
      <c r="K1666" s="46" t="s">
        <v>9686</v>
      </c>
      <c r="L1666" s="46" t="s">
        <v>1256</v>
      </c>
    </row>
    <row r="1667" spans="1:12">
      <c r="A1667" s="45">
        <v>1582</v>
      </c>
      <c r="B1667" s="46">
        <v>0.96830000000000005</v>
      </c>
      <c r="C1667" s="46">
        <v>0.96830000000000005</v>
      </c>
      <c r="D1667" s="46">
        <v>18.399999999999999</v>
      </c>
      <c r="E1667" s="47" t="str">
        <f>HYPERLINK("http://srs.ebi.ac.uk/srs7bin/cgi-bin/wgetz?-id+m_RJ1KrMXG+-e+%5Bipi-AllText:IPI00873988*%5D","IPI00873988")</f>
        <v>IPI00873988</v>
      </c>
      <c r="F1667" s="47" t="str">
        <f>HYPERLINK("http://apropos.mcw.edu/ipi/IPI00873988","annotation link")</f>
        <v>annotation link</v>
      </c>
      <c r="G1667" s="48" t="s">
        <v>9687</v>
      </c>
      <c r="H1667" s="46" t="s">
        <v>9688</v>
      </c>
      <c r="I1667" s="46" t="s">
        <v>9689</v>
      </c>
      <c r="J1667" s="46" t="s">
        <v>9690</v>
      </c>
      <c r="K1667" s="46" t="s">
        <v>9691</v>
      </c>
      <c r="L1667" s="46" t="s">
        <v>9692</v>
      </c>
    </row>
    <row r="1668" spans="1:12">
      <c r="A1668" s="45">
        <v>1583</v>
      </c>
      <c r="B1668" s="46">
        <v>0.96819999999999995</v>
      </c>
      <c r="C1668" s="46">
        <v>0.96819999999999995</v>
      </c>
      <c r="D1668" s="46">
        <v>13.4</v>
      </c>
      <c r="E1668" s="47" t="str">
        <f>HYPERLINK("http://srs.ebi.ac.uk/srs7bin/cgi-bin/wgetz?-id+m_RJ1KrMXG+-e+%5Bipi-AllText:IPI00470625*%5D","IPI00470625")</f>
        <v>IPI00470625</v>
      </c>
      <c r="F1668" s="47" t="str">
        <f>HYPERLINK("http://apropos.mcw.edu/ipi/IPI00470625","annotation link")</f>
        <v>annotation link</v>
      </c>
      <c r="G1668" s="48" t="s">
        <v>9693</v>
      </c>
      <c r="H1668" s="46" t="s">
        <v>9694</v>
      </c>
      <c r="I1668" s="46" t="s">
        <v>9695</v>
      </c>
      <c r="J1668" s="46" t="s">
        <v>9696</v>
      </c>
      <c r="K1668" s="46" t="s">
        <v>1256</v>
      </c>
      <c r="L1668" s="46" t="s">
        <v>9697</v>
      </c>
    </row>
    <row r="1669" spans="1:12">
      <c r="A1669" s="45">
        <v>1584</v>
      </c>
      <c r="B1669" s="46">
        <v>0.96789999999999998</v>
      </c>
      <c r="C1669" s="46">
        <v>0.96789999999999998</v>
      </c>
      <c r="D1669" s="46">
        <v>5.2</v>
      </c>
      <c r="E1669" s="47" t="str">
        <f>HYPERLINK("http://srs.ebi.ac.uk/srs7bin/cgi-bin/wgetz?-id+m_RJ1KrMXG+-e+%5Bipi-AllText:IPI00303797*%5D","IPI00303797")</f>
        <v>IPI00303797</v>
      </c>
      <c r="F1669" s="47" t="str">
        <f>HYPERLINK("http://apropos.mcw.edu/ipi/IPI00303797","annotation link")</f>
        <v>annotation link</v>
      </c>
      <c r="G1669" s="48" t="s">
        <v>9698</v>
      </c>
      <c r="H1669" s="46" t="s">
        <v>9699</v>
      </c>
      <c r="I1669" s="46" t="s">
        <v>9700</v>
      </c>
      <c r="J1669" s="46" t="s">
        <v>9701</v>
      </c>
      <c r="K1669" s="46" t="s">
        <v>9702</v>
      </c>
      <c r="L1669" s="46" t="s">
        <v>9703</v>
      </c>
    </row>
    <row r="1670" spans="1:12">
      <c r="A1670" s="45">
        <v>1585</v>
      </c>
      <c r="B1670" s="46">
        <v>0.9677</v>
      </c>
      <c r="C1670" s="46">
        <v>0.9677</v>
      </c>
      <c r="D1670" s="46">
        <v>7.8</v>
      </c>
      <c r="E1670" s="47" t="str">
        <f>HYPERLINK("http://srs.ebi.ac.uk/srs7bin/cgi-bin/wgetz?-id+m_RJ1KrMXG+-e+%5Bipi-AllText:IPI00383460*%5D","IPI00383460")</f>
        <v>IPI00383460</v>
      </c>
      <c r="F1670" s="47" t="str">
        <f>HYPERLINK("http://apropos.mcw.edu/ipi/IPI00383460","annotation link")</f>
        <v>annotation link</v>
      </c>
      <c r="G1670" s="48" t="s">
        <v>9704</v>
      </c>
      <c r="H1670" s="46" t="s">
        <v>9705</v>
      </c>
      <c r="I1670" s="46" t="s">
        <v>9706</v>
      </c>
      <c r="J1670" s="46" t="s">
        <v>9707</v>
      </c>
      <c r="K1670" s="46" t="s">
        <v>9708</v>
      </c>
      <c r="L1670" s="46" t="s">
        <v>1256</v>
      </c>
    </row>
    <row r="1671" spans="1:12">
      <c r="A1671" s="45">
        <v>1586</v>
      </c>
      <c r="B1671" s="46">
        <v>0.96740000000000004</v>
      </c>
      <c r="C1671" s="46">
        <v>0.96740000000000004</v>
      </c>
      <c r="D1671" s="46">
        <v>4.5999999999999996</v>
      </c>
      <c r="E1671" s="47" t="str">
        <f>HYPERLINK("http://srs.ebi.ac.uk/srs7bin/cgi-bin/wgetz?-id+m_RJ1KrMXG+-e+%5Bipi-AllText:IPI00556220*%5D","IPI00556220")</f>
        <v>IPI00556220</v>
      </c>
      <c r="F1671" s="47" t="str">
        <f>HYPERLINK("http://apropos.mcw.edu/ipi/IPI00556220","annotation link")</f>
        <v>annotation link</v>
      </c>
      <c r="G1671" s="48" t="s">
        <v>9709</v>
      </c>
      <c r="H1671" s="46" t="s">
        <v>9710</v>
      </c>
      <c r="I1671" s="46" t="s">
        <v>9711</v>
      </c>
      <c r="J1671" s="46" t="s">
        <v>9712</v>
      </c>
      <c r="K1671" s="46" t="s">
        <v>9713</v>
      </c>
      <c r="L1671" s="46" t="s">
        <v>1256</v>
      </c>
    </row>
    <row r="1672" spans="1:12">
      <c r="A1672" s="45">
        <v>1587</v>
      </c>
      <c r="B1672" s="46">
        <v>0.96719999999999995</v>
      </c>
      <c r="C1672" s="46">
        <v>0.96719999999999995</v>
      </c>
      <c r="D1672" s="46">
        <v>6.5</v>
      </c>
      <c r="E1672" s="47" t="str">
        <f>HYPERLINK("http://srs.ebi.ac.uk/srs7bin/cgi-bin/wgetz?-id+m_RJ1KrMXG+-e+%5Bipi-AllText:IPI00019459*%5D","IPI00019459")</f>
        <v>IPI00019459</v>
      </c>
      <c r="F1672" s="47" t="str">
        <f>HYPERLINK("http://apropos.mcw.edu/ipi/IPI00019459","annotation link")</f>
        <v>annotation link</v>
      </c>
      <c r="G1672" s="48" t="s">
        <v>9714</v>
      </c>
      <c r="H1672" s="46" t="s">
        <v>9715</v>
      </c>
      <c r="I1672" s="46" t="s">
        <v>9716</v>
      </c>
      <c r="J1672" s="46" t="s">
        <v>9717</v>
      </c>
      <c r="K1672" s="46" t="s">
        <v>9718</v>
      </c>
      <c r="L1672" s="46" t="s">
        <v>9719</v>
      </c>
    </row>
    <row r="1673" spans="1:12">
      <c r="A1673" s="45">
        <v>1588</v>
      </c>
      <c r="B1673" s="46">
        <v>0.96689999999999998</v>
      </c>
      <c r="C1673" s="46">
        <v>0.96689999999999998</v>
      </c>
      <c r="D1673" s="46">
        <v>7.4</v>
      </c>
      <c r="E1673" s="47" t="str">
        <f>HYPERLINK("http://srs.ebi.ac.uk/srs7bin/cgi-bin/wgetz?-id+m_RJ1KrMXG+-e+%5Bipi-AllText:IPI00887814*%5D","IPI00887814")</f>
        <v>IPI00887814</v>
      </c>
      <c r="F1673" s="47" t="str">
        <f>HYPERLINK("http://apropos.mcw.edu/ipi/IPI00887814","annotation link")</f>
        <v>annotation link</v>
      </c>
      <c r="G1673" s="48" t="s">
        <v>9720</v>
      </c>
      <c r="H1673" s="46" t="s">
        <v>9721</v>
      </c>
      <c r="I1673" s="46" t="s">
        <v>9722</v>
      </c>
      <c r="J1673" s="46" t="s">
        <v>1256</v>
      </c>
      <c r="K1673" s="46" t="s">
        <v>1256</v>
      </c>
      <c r="L1673" s="46" t="s">
        <v>1256</v>
      </c>
    </row>
    <row r="1674" spans="1:12">
      <c r="A1674" s="45">
        <v>1589</v>
      </c>
      <c r="B1674" s="46">
        <v>0.9667</v>
      </c>
      <c r="C1674" s="46">
        <v>0.9667</v>
      </c>
      <c r="D1674" s="46">
        <v>8.8000000000000007</v>
      </c>
      <c r="E1674" s="47" t="str">
        <f>HYPERLINK("http://srs.ebi.ac.uk/srs7bin/cgi-bin/wgetz?-id+m_RJ1KrMXG+-e+%5Bipi-AllText:IPI00006606*%5D","IPI00006606")</f>
        <v>IPI00006606</v>
      </c>
      <c r="F1674" s="47" t="str">
        <f>HYPERLINK("http://apropos.mcw.edu/ipi/IPI00006606","annotation link")</f>
        <v>annotation link</v>
      </c>
      <c r="G1674" s="48" t="s">
        <v>9723</v>
      </c>
      <c r="H1674" s="46" t="s">
        <v>9724</v>
      </c>
      <c r="I1674" s="46" t="s">
        <v>9725</v>
      </c>
      <c r="J1674" s="46" t="s">
        <v>9726</v>
      </c>
      <c r="K1674" s="46" t="s">
        <v>1256</v>
      </c>
      <c r="L1674" s="46" t="s">
        <v>9727</v>
      </c>
    </row>
    <row r="1675" spans="1:12">
      <c r="A1675" s="45">
        <v>1590</v>
      </c>
      <c r="B1675" s="46">
        <v>0.9667</v>
      </c>
      <c r="C1675" s="46">
        <v>0.9667</v>
      </c>
      <c r="D1675" s="46">
        <v>7.6</v>
      </c>
      <c r="E1675" s="47" t="str">
        <f>HYPERLINK("http://srs.ebi.ac.uk/srs7bin/cgi-bin/wgetz?-id+m_RJ1KrMXG+-e+%5Bipi-AllText:IPI00885067*%5D","IPI00885067")</f>
        <v>IPI00885067</v>
      </c>
      <c r="F1675" s="47" t="str">
        <f>HYPERLINK("http://apropos.mcw.edu/ipi/IPI00885067","annotation link")</f>
        <v>annotation link</v>
      </c>
      <c r="G1675" s="48" t="s">
        <v>9728</v>
      </c>
      <c r="H1675" s="46" t="s">
        <v>9729</v>
      </c>
      <c r="I1675" s="46" t="s">
        <v>9730</v>
      </c>
      <c r="J1675" s="46" t="s">
        <v>9731</v>
      </c>
      <c r="K1675" s="46" t="s">
        <v>1256</v>
      </c>
      <c r="L1675" s="46" t="s">
        <v>9732</v>
      </c>
    </row>
    <row r="1676" spans="1:12">
      <c r="A1676" s="45">
        <v>1591</v>
      </c>
      <c r="B1676" s="46">
        <v>0.9667</v>
      </c>
      <c r="C1676" s="46">
        <v>0.9667</v>
      </c>
      <c r="D1676" s="46">
        <v>2.8</v>
      </c>
      <c r="E1676" s="47" t="str">
        <f>HYPERLINK("http://srs.ebi.ac.uk/srs7bin/cgi-bin/wgetz?-id+m_RJ1KrMXG+-e+%5Bipi-AllText:IPI00746030*%5D","IPI00746030")</f>
        <v>IPI00746030</v>
      </c>
      <c r="F1676" s="47" t="str">
        <f>HYPERLINK("http://apropos.mcw.edu/ipi/IPI00746030","annotation link")</f>
        <v>annotation link</v>
      </c>
      <c r="G1676" s="48" t="s">
        <v>9733</v>
      </c>
      <c r="H1676" s="46" t="s">
        <v>9734</v>
      </c>
      <c r="I1676" s="46" t="s">
        <v>9735</v>
      </c>
      <c r="J1676" s="46" t="s">
        <v>9736</v>
      </c>
      <c r="K1676" s="46" t="s">
        <v>9737</v>
      </c>
      <c r="L1676" s="46" t="s">
        <v>9738</v>
      </c>
    </row>
    <row r="1677" spans="1:12">
      <c r="A1677" s="45">
        <v>1592</v>
      </c>
      <c r="B1677" s="46">
        <v>0.96650000000000003</v>
      </c>
      <c r="C1677" s="46">
        <v>0.96650000000000003</v>
      </c>
      <c r="D1677" s="46">
        <v>13.8</v>
      </c>
      <c r="E1677" s="47" t="str">
        <f>HYPERLINK("http://srs.ebi.ac.uk/srs7bin/cgi-bin/wgetz?-id+m_RJ1KrMXG+-e+%5Bipi-AllText:IPI00428288*%5D","IPI00428288")</f>
        <v>IPI00428288</v>
      </c>
      <c r="F1677" s="47" t="str">
        <f>HYPERLINK("http://apropos.mcw.edu/ipi/IPI00428288","annotation link")</f>
        <v>annotation link</v>
      </c>
      <c r="G1677" s="48" t="s">
        <v>9739</v>
      </c>
      <c r="H1677" s="46" t="s">
        <v>9740</v>
      </c>
      <c r="I1677" s="46" t="s">
        <v>9741</v>
      </c>
      <c r="J1677" s="46" t="s">
        <v>9742</v>
      </c>
      <c r="K1677" s="46" t="s">
        <v>9743</v>
      </c>
      <c r="L1677" s="46" t="s">
        <v>1256</v>
      </c>
    </row>
    <row r="1678" spans="1:12">
      <c r="A1678" s="45">
        <v>1593</v>
      </c>
      <c r="B1678" s="46">
        <v>0.96589999999999998</v>
      </c>
      <c r="C1678" s="46">
        <v>0.96589999999999998</v>
      </c>
      <c r="D1678" s="46">
        <v>10.199999999999999</v>
      </c>
      <c r="E1678" s="47" t="str">
        <f>HYPERLINK("http://srs.ebi.ac.uk/srs7bin/cgi-bin/wgetz?-id+m_RJ1KrMXG+-e+%5Bipi-AllText:IPI00513864*%5D","IPI00513864")</f>
        <v>IPI00513864</v>
      </c>
      <c r="F1678" s="47" t="str">
        <f>HYPERLINK("http://apropos.mcw.edu/ipi/IPI00513864","annotation link")</f>
        <v>annotation link</v>
      </c>
      <c r="G1678" s="48" t="s">
        <v>9744</v>
      </c>
      <c r="H1678" s="46" t="s">
        <v>9745</v>
      </c>
      <c r="I1678" s="46" t="s">
        <v>9746</v>
      </c>
      <c r="J1678" s="46" t="s">
        <v>9747</v>
      </c>
      <c r="K1678" s="46" t="s">
        <v>9748</v>
      </c>
      <c r="L1678" s="46" t="s">
        <v>1256</v>
      </c>
    </row>
    <row r="1679" spans="1:12">
      <c r="A1679" s="45">
        <v>1594</v>
      </c>
      <c r="B1679" s="46">
        <v>0.9657</v>
      </c>
      <c r="C1679" s="46">
        <v>0.9657</v>
      </c>
      <c r="D1679" s="46">
        <v>5.6</v>
      </c>
      <c r="E1679" s="47" t="str">
        <f>HYPERLINK("http://srs.ebi.ac.uk/srs7bin/cgi-bin/wgetz?-id+m_RJ1KrMXG+-e+%5Bipi-AllText:IPI00020513*%5D","IPI00020513")</f>
        <v>IPI00020513</v>
      </c>
      <c r="F1679" s="47" t="str">
        <f>HYPERLINK("http://apropos.mcw.edu/ipi/IPI00020513","annotation link")</f>
        <v>annotation link</v>
      </c>
      <c r="G1679" s="48" t="s">
        <v>9749</v>
      </c>
      <c r="H1679" s="46" t="s">
        <v>9750</v>
      </c>
      <c r="I1679" s="46" t="s">
        <v>9751</v>
      </c>
      <c r="J1679" s="46" t="s">
        <v>9752</v>
      </c>
      <c r="K1679" s="46" t="s">
        <v>9753</v>
      </c>
      <c r="L1679" s="46" t="s">
        <v>9754</v>
      </c>
    </row>
    <row r="1680" spans="1:12">
      <c r="A1680" s="45">
        <v>1595</v>
      </c>
      <c r="B1680" s="46">
        <v>0.96550000000000002</v>
      </c>
      <c r="C1680" s="46">
        <v>0.96550000000000002</v>
      </c>
      <c r="D1680" s="46">
        <v>2.2000000000000002</v>
      </c>
      <c r="E1680" s="47" t="str">
        <f>HYPERLINK("http://srs.ebi.ac.uk/srs7bin/cgi-bin/wgetz?-id+m_RJ1KrMXG+-e+%5Bipi-AllText:IPI00216974*%5D","IPI00216974")</f>
        <v>IPI00216974</v>
      </c>
      <c r="F1680" s="47" t="str">
        <f>HYPERLINK("http://apropos.mcw.edu/ipi/IPI00216974","annotation link")</f>
        <v>annotation link</v>
      </c>
      <c r="G1680" s="48" t="s">
        <v>9755</v>
      </c>
      <c r="H1680" s="46" t="s">
        <v>9756</v>
      </c>
      <c r="I1680" s="46" t="s">
        <v>9757</v>
      </c>
      <c r="J1680" s="46" t="s">
        <v>9758</v>
      </c>
      <c r="K1680" s="46" t="s">
        <v>9759</v>
      </c>
      <c r="L1680" s="46" t="s">
        <v>1256</v>
      </c>
    </row>
    <row r="1681" spans="1:12">
      <c r="A1681" s="45">
        <v>1596</v>
      </c>
      <c r="B1681" s="46">
        <v>0.96540000000000004</v>
      </c>
      <c r="C1681" s="46">
        <v>0.96540000000000004</v>
      </c>
      <c r="D1681" s="46">
        <v>5.5</v>
      </c>
      <c r="E1681" s="47" t="str">
        <f>HYPERLINK("http://srs.ebi.ac.uk/srs7bin/cgi-bin/wgetz?-id+m_RJ1KrMXG+-e+%5Bipi-AllText:IPI00217244*%5D","IPI00217244")</f>
        <v>IPI00217244</v>
      </c>
      <c r="F1681" s="47" t="str">
        <f>HYPERLINK("http://apropos.mcw.edu/ipi/IPI00217244","annotation link")</f>
        <v>annotation link</v>
      </c>
      <c r="G1681" s="48" t="s">
        <v>9760</v>
      </c>
      <c r="H1681" s="46" t="s">
        <v>9761</v>
      </c>
      <c r="I1681" s="46" t="s">
        <v>9762</v>
      </c>
      <c r="J1681" s="46" t="s">
        <v>9763</v>
      </c>
      <c r="K1681" s="46" t="s">
        <v>1256</v>
      </c>
      <c r="L1681" s="46" t="s">
        <v>9764</v>
      </c>
    </row>
    <row r="1682" spans="1:12">
      <c r="A1682" s="45">
        <v>1597</v>
      </c>
      <c r="B1682" s="46">
        <v>0.96540000000000004</v>
      </c>
      <c r="C1682" s="46">
        <v>0.96540000000000004</v>
      </c>
      <c r="D1682" s="46">
        <v>6.7</v>
      </c>
      <c r="E1682" s="47" t="str">
        <f>HYPERLINK("http://srs.ebi.ac.uk/srs7bin/cgi-bin/wgetz?-id+m_RJ1KrMXG+-e+%5Bipi-AllText:IPI00218172*%5D","IPI00218172")</f>
        <v>IPI00218172</v>
      </c>
      <c r="F1682" s="47" t="str">
        <f>HYPERLINK("http://apropos.mcw.edu/ipi/IPI00218172","annotation link")</f>
        <v>annotation link</v>
      </c>
      <c r="G1682" s="48" t="s">
        <v>9765</v>
      </c>
      <c r="H1682" s="46" t="s">
        <v>9766</v>
      </c>
      <c r="I1682" s="46" t="s">
        <v>9767</v>
      </c>
      <c r="J1682" s="46" t="s">
        <v>9768</v>
      </c>
      <c r="K1682" s="46" t="s">
        <v>1256</v>
      </c>
      <c r="L1682" s="46" t="s">
        <v>1256</v>
      </c>
    </row>
    <row r="1683" spans="1:12">
      <c r="A1683" s="45">
        <v>1598</v>
      </c>
      <c r="B1683" s="46">
        <v>0.96460000000000001</v>
      </c>
      <c r="C1683" s="46">
        <v>0.96460000000000001</v>
      </c>
      <c r="D1683" s="46">
        <v>15.3</v>
      </c>
      <c r="E1683" s="47" t="str">
        <f>HYPERLINK("http://srs.ebi.ac.uk/srs7bin/cgi-bin/wgetz?-id+m_RJ1KrMXG+-e+%5Bipi-AllText:IPI00847924*%5D","IPI00847924")</f>
        <v>IPI00847924</v>
      </c>
      <c r="F1683" s="47" t="str">
        <f>HYPERLINK("http://apropos.mcw.edu/ipi/IPI00847924","annotation link")</f>
        <v>annotation link</v>
      </c>
      <c r="G1683" s="48" t="s">
        <v>9769</v>
      </c>
      <c r="H1683" s="46" t="s">
        <v>8254</v>
      </c>
      <c r="I1683" s="46" t="s">
        <v>9770</v>
      </c>
      <c r="J1683" s="46" t="s">
        <v>1256</v>
      </c>
      <c r="K1683" s="46" t="s">
        <v>1256</v>
      </c>
      <c r="L1683" s="46" t="s">
        <v>1256</v>
      </c>
    </row>
    <row r="1684" spans="1:12">
      <c r="A1684" s="45">
        <v>1599</v>
      </c>
      <c r="B1684" s="46">
        <v>0.96440000000000003</v>
      </c>
      <c r="C1684" s="46">
        <v>0.96440000000000003</v>
      </c>
      <c r="D1684" s="46">
        <v>5.6</v>
      </c>
      <c r="E1684" s="47" t="str">
        <f>HYPERLINK("http://srs.ebi.ac.uk/srs7bin/cgi-bin/wgetz?-id+m_RJ1KrMXG+-e+%5Bipi-AllText:IPI00399235*%5D","IPI00399235")</f>
        <v>IPI00399235</v>
      </c>
      <c r="F1684" s="47" t="str">
        <f>HYPERLINK("http://apropos.mcw.edu/ipi/IPI00399235","annotation link")</f>
        <v>annotation link</v>
      </c>
      <c r="G1684" s="48" t="s">
        <v>9771</v>
      </c>
      <c r="H1684" s="46" t="s">
        <v>9169</v>
      </c>
      <c r="I1684" s="46" t="s">
        <v>9772</v>
      </c>
      <c r="J1684" s="46" t="s">
        <v>1256</v>
      </c>
      <c r="K1684" s="46" t="s">
        <v>1256</v>
      </c>
      <c r="L1684" s="46" t="s">
        <v>1256</v>
      </c>
    </row>
    <row r="1685" spans="1:12">
      <c r="A1685" s="45">
        <v>1600</v>
      </c>
      <c r="B1685" s="46">
        <v>0.96409999999999996</v>
      </c>
      <c r="C1685" s="46">
        <v>0.96409999999999996</v>
      </c>
      <c r="D1685" s="46">
        <v>3.8</v>
      </c>
      <c r="E1685" s="47" t="str">
        <f>HYPERLINK("http://srs.ebi.ac.uk/srs7bin/cgi-bin/wgetz?-id+m_RJ1KrMXG+-e+%5Bipi-AllText:IPI00027883*%5D","IPI00027883")</f>
        <v>IPI00027883</v>
      </c>
      <c r="F1685" s="47" t="str">
        <f>HYPERLINK("http://apropos.mcw.edu/ipi/IPI00027883","annotation link")</f>
        <v>annotation link</v>
      </c>
      <c r="G1685" s="48" t="s">
        <v>9773</v>
      </c>
      <c r="H1685" s="46" t="s">
        <v>9774</v>
      </c>
      <c r="I1685" s="46" t="s">
        <v>9775</v>
      </c>
      <c r="J1685" s="46" t="s">
        <v>9776</v>
      </c>
      <c r="K1685" s="46" t="s">
        <v>1256</v>
      </c>
      <c r="L1685" s="46" t="s">
        <v>9777</v>
      </c>
    </row>
    <row r="1686" spans="1:12">
      <c r="A1686" s="45">
        <v>1601</v>
      </c>
      <c r="B1686" s="46">
        <v>0.96399999999999997</v>
      </c>
      <c r="C1686" s="46">
        <v>0.96399999999999997</v>
      </c>
      <c r="D1686" s="46">
        <v>11</v>
      </c>
      <c r="E1686" s="47" t="str">
        <f>HYPERLINK("http://srs.ebi.ac.uk/srs7bin/cgi-bin/wgetz?-id+m_RJ1KrMXG+-e+%5Bipi-AllText:IPI00784711*%5D","IPI00784711")</f>
        <v>IPI00784711</v>
      </c>
      <c r="F1686" s="47" t="str">
        <f>HYPERLINK("http://apropos.mcw.edu/ipi/IPI00784711","annotation link")</f>
        <v>annotation link</v>
      </c>
      <c r="G1686" s="48" t="s">
        <v>1994</v>
      </c>
      <c r="H1686" s="46" t="s">
        <v>1602</v>
      </c>
      <c r="I1686" s="46" t="s">
        <v>9778</v>
      </c>
      <c r="J1686" s="46" t="s">
        <v>1256</v>
      </c>
      <c r="K1686" s="46" t="s">
        <v>9779</v>
      </c>
      <c r="L1686" s="46" t="s">
        <v>1256</v>
      </c>
    </row>
    <row r="1687" spans="1:12">
      <c r="A1687" s="45">
        <v>1602</v>
      </c>
      <c r="B1687" s="46">
        <v>0.96360000000000001</v>
      </c>
      <c r="C1687" s="46">
        <v>0.96360000000000001</v>
      </c>
      <c r="D1687" s="46">
        <v>4.8</v>
      </c>
      <c r="E1687" s="47" t="str">
        <f>HYPERLINK("http://srs.ebi.ac.uk/srs7bin/cgi-bin/wgetz?-id+m_RJ1KrMXG+-e+%5Bipi-AllText:IPI00165931*%5D","IPI00165931")</f>
        <v>IPI00165931</v>
      </c>
      <c r="F1687" s="47" t="str">
        <f>HYPERLINK("http://apropos.mcw.edu/ipi/IPI00165931","annotation link")</f>
        <v>annotation link</v>
      </c>
      <c r="G1687" s="48" t="s">
        <v>9780</v>
      </c>
      <c r="H1687" s="46" t="s">
        <v>9781</v>
      </c>
      <c r="I1687" s="46" t="s">
        <v>9782</v>
      </c>
      <c r="J1687" s="46" t="s">
        <v>9783</v>
      </c>
      <c r="K1687" s="46" t="s">
        <v>1256</v>
      </c>
      <c r="L1687" s="46" t="s">
        <v>1256</v>
      </c>
    </row>
    <row r="1688" spans="1:12">
      <c r="A1688" s="45">
        <v>1603</v>
      </c>
      <c r="B1688" s="46">
        <v>0.96350000000000002</v>
      </c>
      <c r="C1688" s="46">
        <v>0.96350000000000002</v>
      </c>
      <c r="D1688" s="46">
        <v>3.5</v>
      </c>
      <c r="E1688" s="47" t="str">
        <f>HYPERLINK("http://srs.ebi.ac.uk/srs7bin/cgi-bin/wgetz?-id+m_RJ1KrMXG+-e+%5Bipi-AllText:IPI00002957*%5D","IPI00002957")</f>
        <v>IPI00002957</v>
      </c>
      <c r="F1688" s="47" t="str">
        <f>HYPERLINK("http://apropos.mcw.edu/ipi/IPI00002957","annotation link")</f>
        <v>annotation link</v>
      </c>
      <c r="G1688" s="48" t="s">
        <v>9784</v>
      </c>
      <c r="H1688" s="46" t="s">
        <v>9785</v>
      </c>
      <c r="I1688" s="46" t="s">
        <v>9786</v>
      </c>
      <c r="J1688" s="46" t="s">
        <v>9787</v>
      </c>
      <c r="K1688" s="46" t="s">
        <v>9788</v>
      </c>
      <c r="L1688" s="46" t="s">
        <v>9789</v>
      </c>
    </row>
    <row r="1689" spans="1:12">
      <c r="A1689" s="45">
        <v>1604</v>
      </c>
      <c r="B1689" s="46">
        <v>0.96319999999999995</v>
      </c>
      <c r="C1689" s="46">
        <v>0.96319999999999995</v>
      </c>
      <c r="D1689" s="46">
        <v>10.5</v>
      </c>
      <c r="E1689" s="47" t="str">
        <f>HYPERLINK("http://srs.ebi.ac.uk/srs7bin/cgi-bin/wgetz?-id+m_RJ1KrMXG+-e+%5Bipi-AllText:IPI00790325*%5D","IPI00790325")</f>
        <v>IPI00790325</v>
      </c>
      <c r="F1689" s="47" t="str">
        <f>HYPERLINK("http://apropos.mcw.edu/ipi/IPI00790325","annotation link")</f>
        <v>annotation link</v>
      </c>
      <c r="G1689" s="48" t="s">
        <v>9790</v>
      </c>
      <c r="H1689" s="46" t="s">
        <v>7377</v>
      </c>
      <c r="I1689" s="46" t="s">
        <v>9791</v>
      </c>
      <c r="J1689" s="46" t="s">
        <v>9792</v>
      </c>
      <c r="K1689" s="46" t="s">
        <v>9793</v>
      </c>
      <c r="L1689" s="46" t="s">
        <v>1256</v>
      </c>
    </row>
    <row r="1690" spans="1:12">
      <c r="A1690" s="45">
        <v>1605</v>
      </c>
      <c r="B1690" s="46">
        <v>0.96260000000000001</v>
      </c>
      <c r="C1690" s="46">
        <v>0.96260000000000001</v>
      </c>
      <c r="D1690" s="46">
        <v>2.8</v>
      </c>
      <c r="E1690" s="47" t="str">
        <f>HYPERLINK("http://srs.ebi.ac.uk/srs7bin/cgi-bin/wgetz?-id+m_RJ1KrMXG+-e+%5Bipi-AllText:IPI00719643*%5D","IPI00719643")</f>
        <v>IPI00719643</v>
      </c>
      <c r="F1690" s="47" t="str">
        <f>HYPERLINK("http://apropos.mcw.edu/ipi/IPI00719643","annotation link")</f>
        <v>annotation link</v>
      </c>
      <c r="G1690" s="48" t="s">
        <v>9794</v>
      </c>
      <c r="H1690" s="46" t="s">
        <v>9795</v>
      </c>
      <c r="I1690" s="46" t="s">
        <v>9796</v>
      </c>
      <c r="J1690" s="46" t="s">
        <v>9797</v>
      </c>
      <c r="K1690" s="46" t="s">
        <v>1256</v>
      </c>
      <c r="L1690" s="46" t="s">
        <v>1256</v>
      </c>
    </row>
    <row r="1691" spans="1:12">
      <c r="A1691" s="45">
        <v>1606</v>
      </c>
      <c r="B1691" s="46">
        <v>0.96230000000000004</v>
      </c>
      <c r="C1691" s="46">
        <v>0.96230000000000004</v>
      </c>
      <c r="D1691" s="46">
        <v>18.3</v>
      </c>
      <c r="E1691" s="47" t="str">
        <f>HYPERLINK("http://srs.ebi.ac.uk/srs7bin/cgi-bin/wgetz?-id+m_RJ1KrMXG+-e+%5Bipi-AllText:IPI00399267*%5D","IPI00399267")</f>
        <v>IPI00399267</v>
      </c>
      <c r="F1691" s="47" t="str">
        <f>HYPERLINK("http://apropos.mcw.edu/ipi/IPI00399267","annotation link")</f>
        <v>annotation link</v>
      </c>
      <c r="G1691" s="48" t="s">
        <v>9798</v>
      </c>
      <c r="H1691" s="46" t="s">
        <v>9799</v>
      </c>
      <c r="I1691" s="46" t="s">
        <v>9800</v>
      </c>
      <c r="J1691" s="46" t="s">
        <v>9801</v>
      </c>
      <c r="K1691" s="46" t="s">
        <v>9802</v>
      </c>
      <c r="L1691" s="46" t="s">
        <v>1256</v>
      </c>
    </row>
    <row r="1692" spans="1:12">
      <c r="A1692" s="45">
        <v>1607</v>
      </c>
      <c r="B1692" s="46">
        <v>0.96230000000000004</v>
      </c>
      <c r="C1692" s="46">
        <v>0.96230000000000004</v>
      </c>
      <c r="D1692" s="46">
        <v>4.5</v>
      </c>
      <c r="E1692" s="47" t="str">
        <f>HYPERLINK("http://srs.ebi.ac.uk/srs7bin/cgi-bin/wgetz?-id+m_RJ1KrMXG+-e+%5Bipi-AllText:IPI00039864*%5D","IPI00039864")</f>
        <v>IPI00039864</v>
      </c>
      <c r="F1692" s="47" t="str">
        <f>HYPERLINK("http://apropos.mcw.edu/ipi/IPI00039864","annotation link")</f>
        <v>annotation link</v>
      </c>
      <c r="G1692" s="48" t="s">
        <v>9803</v>
      </c>
      <c r="H1692" s="46" t="s">
        <v>9804</v>
      </c>
      <c r="I1692" s="46" t="s">
        <v>9805</v>
      </c>
      <c r="J1692" s="46" t="s">
        <v>9806</v>
      </c>
      <c r="K1692" s="46" t="s">
        <v>1256</v>
      </c>
      <c r="L1692" s="46" t="s">
        <v>9807</v>
      </c>
    </row>
    <row r="1693" spans="1:12">
      <c r="A1693" s="45">
        <v>1608</v>
      </c>
      <c r="B1693" s="46">
        <v>0.96220000000000006</v>
      </c>
      <c r="C1693" s="46">
        <v>0.96220000000000006</v>
      </c>
      <c r="D1693" s="46">
        <v>6.9</v>
      </c>
      <c r="E1693" s="47" t="str">
        <f>HYPERLINK("http://srs.ebi.ac.uk/srs7bin/cgi-bin/wgetz?-id+m_RJ1KrMXG+-e+%5Bipi-AllText:IPI00642757*%5D","IPI00642757")</f>
        <v>IPI00642757</v>
      </c>
      <c r="F1693" s="47" t="str">
        <f>HYPERLINK("http://apropos.mcw.edu/ipi/IPI00642757","annotation link")</f>
        <v>annotation link</v>
      </c>
      <c r="G1693" s="48" t="s">
        <v>9808</v>
      </c>
      <c r="H1693" s="46" t="s">
        <v>9809</v>
      </c>
      <c r="I1693" s="46" t="s">
        <v>9810</v>
      </c>
      <c r="J1693" s="46" t="s">
        <v>9811</v>
      </c>
      <c r="K1693" s="46" t="s">
        <v>9812</v>
      </c>
      <c r="L1693" s="46" t="s">
        <v>1256</v>
      </c>
    </row>
    <row r="1694" spans="1:12">
      <c r="A1694" s="45">
        <v>1609</v>
      </c>
      <c r="B1694" s="46">
        <v>0.96209999999999996</v>
      </c>
      <c r="C1694" s="46">
        <v>0.96209999999999996</v>
      </c>
      <c r="D1694" s="46">
        <v>11.1</v>
      </c>
      <c r="E1694" s="47" t="str">
        <f>HYPERLINK("http://srs.ebi.ac.uk/srs7bin/cgi-bin/wgetz?-id+m_RJ1KrMXG+-e+%5Bipi-AllText:IPI00513881*%5D","IPI00513881")</f>
        <v>IPI00513881</v>
      </c>
      <c r="F1694" s="47" t="str">
        <f>HYPERLINK("http://apropos.mcw.edu/ipi/IPI00513881","annotation link")</f>
        <v>annotation link</v>
      </c>
      <c r="G1694" s="48" t="s">
        <v>9813</v>
      </c>
      <c r="H1694" s="46" t="s">
        <v>9814</v>
      </c>
      <c r="I1694" s="46" t="s">
        <v>9815</v>
      </c>
      <c r="J1694" s="46" t="s">
        <v>9816</v>
      </c>
      <c r="K1694" s="46" t="s">
        <v>9817</v>
      </c>
      <c r="L1694" s="46" t="s">
        <v>9818</v>
      </c>
    </row>
    <row r="1695" spans="1:12">
      <c r="A1695" s="45">
        <v>1610</v>
      </c>
      <c r="B1695" s="46">
        <v>0.96209999999999996</v>
      </c>
      <c r="C1695" s="46">
        <v>0.96209999999999996</v>
      </c>
      <c r="D1695" s="46">
        <v>8.9</v>
      </c>
      <c r="E1695" s="47" t="str">
        <f>HYPERLINK("http://srs.ebi.ac.uk/srs7bin/cgi-bin/wgetz?-id+m_RJ1KrMXG+-e+%5Bipi-AllText:IPI00238209*%5D","IPI00238209")</f>
        <v>IPI00238209</v>
      </c>
      <c r="F1695" s="47" t="str">
        <f>HYPERLINK("http://apropos.mcw.edu/ipi/IPI00238209","annotation link")</f>
        <v>annotation link</v>
      </c>
      <c r="G1695" s="48" t="s">
        <v>9819</v>
      </c>
      <c r="H1695" s="46" t="s">
        <v>9820</v>
      </c>
      <c r="I1695" s="46" t="s">
        <v>9821</v>
      </c>
      <c r="J1695" s="46" t="s">
        <v>9822</v>
      </c>
      <c r="K1695" s="46" t="s">
        <v>9823</v>
      </c>
      <c r="L1695" s="46" t="s">
        <v>9824</v>
      </c>
    </row>
    <row r="1696" spans="1:12">
      <c r="A1696" s="45">
        <v>1611</v>
      </c>
      <c r="B1696" s="46">
        <v>0.9617</v>
      </c>
      <c r="C1696" s="46">
        <v>0.9617</v>
      </c>
      <c r="D1696" s="46">
        <v>16.8</v>
      </c>
      <c r="E1696" s="47" t="str">
        <f>HYPERLINK("http://srs.ebi.ac.uk/srs7bin/cgi-bin/wgetz?-id+m_RJ1KrMXG+-e+%5Bipi-AllText:IPI00303105*%5D","IPI00303105")</f>
        <v>IPI00303105</v>
      </c>
      <c r="F1696" s="47" t="str">
        <f>HYPERLINK("http://apropos.mcw.edu/ipi/IPI00303105","annotation link")</f>
        <v>annotation link</v>
      </c>
      <c r="G1696" s="48" t="s">
        <v>9825</v>
      </c>
      <c r="H1696" s="46" t="s">
        <v>9826</v>
      </c>
      <c r="I1696" s="46" t="s">
        <v>9827</v>
      </c>
      <c r="J1696" s="46" t="s">
        <v>9828</v>
      </c>
      <c r="K1696" s="46" t="s">
        <v>1256</v>
      </c>
      <c r="L1696" s="46" t="s">
        <v>9829</v>
      </c>
    </row>
    <row r="1697" spans="1:12">
      <c r="A1697" s="45">
        <v>1612</v>
      </c>
      <c r="B1697" s="46">
        <v>0.9617</v>
      </c>
      <c r="C1697" s="46">
        <v>0.9617</v>
      </c>
      <c r="D1697" s="46">
        <v>19.399999999999999</v>
      </c>
      <c r="E1697" s="47" t="str">
        <f>HYPERLINK("http://srs.ebi.ac.uk/srs7bin/cgi-bin/wgetz?-id+m_RJ1KrMXG+-e+%5Bipi-AllText:IPI00793779*%5D","IPI00793779")</f>
        <v>IPI00793779</v>
      </c>
      <c r="F1697" s="47" t="str">
        <f>HYPERLINK("http://apropos.mcw.edu/ipi/IPI00793779","annotation link")</f>
        <v>annotation link</v>
      </c>
      <c r="G1697" s="48" t="s">
        <v>1994</v>
      </c>
      <c r="H1697" s="46" t="s">
        <v>7212</v>
      </c>
      <c r="I1697" s="46" t="s">
        <v>9830</v>
      </c>
      <c r="J1697" s="46" t="s">
        <v>1256</v>
      </c>
      <c r="K1697" s="46" t="s">
        <v>1256</v>
      </c>
      <c r="L1697" s="46" t="s">
        <v>1256</v>
      </c>
    </row>
    <row r="1698" spans="1:12">
      <c r="A1698" s="45">
        <v>1613</v>
      </c>
      <c r="B1698" s="46">
        <v>0.96160000000000001</v>
      </c>
      <c r="C1698" s="46">
        <v>0.96160000000000001</v>
      </c>
      <c r="D1698" s="46">
        <v>6.7</v>
      </c>
      <c r="E1698" s="47" t="str">
        <f>HYPERLINK("http://srs.ebi.ac.uk/srs7bin/cgi-bin/wgetz?-id+m_RJ1KrMXG+-e+%5Bipi-AllText:IPI00215919*%5D","IPI00215919")</f>
        <v>IPI00215919</v>
      </c>
      <c r="F1698" s="47" t="str">
        <f>HYPERLINK("http://apropos.mcw.edu/ipi/IPI00215919","annotation link")</f>
        <v>annotation link</v>
      </c>
      <c r="G1698" s="48" t="s">
        <v>9831</v>
      </c>
      <c r="H1698" s="46" t="s">
        <v>9832</v>
      </c>
      <c r="I1698" s="46" t="s">
        <v>9833</v>
      </c>
      <c r="J1698" s="46" t="s">
        <v>9834</v>
      </c>
      <c r="K1698" s="46" t="s">
        <v>9835</v>
      </c>
      <c r="L1698" s="46" t="s">
        <v>9836</v>
      </c>
    </row>
    <row r="1699" spans="1:12">
      <c r="A1699" s="45">
        <v>1614</v>
      </c>
      <c r="B1699" s="46">
        <v>0.96150000000000002</v>
      </c>
      <c r="C1699" s="46">
        <v>0.96150000000000002</v>
      </c>
      <c r="D1699" s="46">
        <v>12.1</v>
      </c>
      <c r="E1699" s="47" t="str">
        <f>HYPERLINK("http://srs.ebi.ac.uk/srs7bin/cgi-bin/wgetz?-id+m_RJ1KrMXG+-e+%5Bipi-AllText:IPI00827718*%5D","IPI00827718")</f>
        <v>IPI00827718</v>
      </c>
      <c r="F1699" s="47" t="str">
        <f>HYPERLINK("http://apropos.mcw.edu/ipi/IPI00827718","annotation link")</f>
        <v>annotation link</v>
      </c>
      <c r="G1699" s="48" t="s">
        <v>9837</v>
      </c>
      <c r="H1699" s="46" t="s">
        <v>9838</v>
      </c>
      <c r="I1699" s="46" t="s">
        <v>9839</v>
      </c>
      <c r="J1699" s="46" t="s">
        <v>9840</v>
      </c>
      <c r="K1699" s="46" t="s">
        <v>9841</v>
      </c>
      <c r="L1699" s="46" t="s">
        <v>1256</v>
      </c>
    </row>
    <row r="1700" spans="1:12">
      <c r="A1700" s="45">
        <v>1615</v>
      </c>
      <c r="B1700" s="46">
        <v>0.96130000000000004</v>
      </c>
      <c r="C1700" s="46">
        <v>0.96130000000000004</v>
      </c>
      <c r="D1700" s="46">
        <v>8.5</v>
      </c>
      <c r="E1700" s="47" t="str">
        <f>HYPERLINK("http://srs.ebi.ac.uk/srs7bin/cgi-bin/wgetz?-id+m_RJ1KrMXG+-e+%5Bipi-AllText:IPI00385786*%5D","IPI00385786")</f>
        <v>IPI00385786</v>
      </c>
      <c r="F1700" s="47" t="str">
        <f>HYPERLINK("http://apropos.mcw.edu/ipi/IPI00385786","annotation link")</f>
        <v>annotation link</v>
      </c>
      <c r="G1700" s="48" t="s">
        <v>9842</v>
      </c>
      <c r="H1700" s="46" t="s">
        <v>9843</v>
      </c>
      <c r="I1700" s="46" t="s">
        <v>9844</v>
      </c>
      <c r="J1700" s="46" t="s">
        <v>9845</v>
      </c>
      <c r="K1700" s="46" t="s">
        <v>9846</v>
      </c>
      <c r="L1700" s="46" t="s">
        <v>9847</v>
      </c>
    </row>
    <row r="1701" spans="1:12">
      <c r="A1701" s="45">
        <v>1616</v>
      </c>
      <c r="B1701" s="46">
        <v>0.96120000000000005</v>
      </c>
      <c r="C1701" s="46">
        <v>0.96120000000000005</v>
      </c>
      <c r="D1701" s="46">
        <v>11.6</v>
      </c>
      <c r="E1701" s="47" t="str">
        <f>HYPERLINK("http://srs.ebi.ac.uk/srs7bin/cgi-bin/wgetz?-id+m_RJ1KrMXG+-e+%5Bipi-AllText:IPI00297321*%5D","IPI00297321")</f>
        <v>IPI00297321</v>
      </c>
      <c r="F1701" s="47" t="str">
        <f>HYPERLINK("http://apropos.mcw.edu/ipi/IPI00297321","annotation link")</f>
        <v>annotation link</v>
      </c>
      <c r="G1701" s="48" t="s">
        <v>9848</v>
      </c>
      <c r="H1701" s="46" t="s">
        <v>9849</v>
      </c>
      <c r="I1701" s="46" t="s">
        <v>9850</v>
      </c>
      <c r="J1701" s="46" t="s">
        <v>9851</v>
      </c>
      <c r="K1701" s="46" t="s">
        <v>9852</v>
      </c>
      <c r="L1701" s="46" t="s">
        <v>1256</v>
      </c>
    </row>
    <row r="1702" spans="1:12">
      <c r="A1702" s="45">
        <v>1617</v>
      </c>
      <c r="B1702" s="46">
        <v>0.96120000000000005</v>
      </c>
      <c r="C1702" s="46">
        <v>0.96120000000000005</v>
      </c>
      <c r="D1702" s="46">
        <v>5.0999999999999996</v>
      </c>
      <c r="E1702" s="47" t="str">
        <f>HYPERLINK("http://srs.ebi.ac.uk/srs7bin/cgi-bin/wgetz?-id+m_RJ1KrMXG+-e+%5Bipi-AllText:IPI00009992*%5D","IPI00009992")</f>
        <v>IPI00009992</v>
      </c>
      <c r="F1702" s="47" t="str">
        <f>HYPERLINK("http://apropos.mcw.edu/ipi/IPI00009992","annotation link")</f>
        <v>annotation link</v>
      </c>
      <c r="G1702" s="48" t="s">
        <v>9853</v>
      </c>
      <c r="H1702" s="46" t="s">
        <v>9854</v>
      </c>
      <c r="I1702" s="46" t="s">
        <v>9855</v>
      </c>
      <c r="J1702" s="46" t="s">
        <v>9856</v>
      </c>
      <c r="K1702" s="46" t="s">
        <v>9857</v>
      </c>
      <c r="L1702" s="46" t="s">
        <v>9858</v>
      </c>
    </row>
    <row r="1703" spans="1:12">
      <c r="A1703" s="45">
        <v>1618</v>
      </c>
      <c r="B1703" s="46">
        <v>0.96099999999999997</v>
      </c>
      <c r="C1703" s="46">
        <v>0.96099999999999997</v>
      </c>
      <c r="D1703" s="46">
        <v>2.7</v>
      </c>
      <c r="E1703" s="47" t="str">
        <f>HYPERLINK("http://srs.ebi.ac.uk/srs7bin/cgi-bin/wgetz?-id+m_RJ1KrMXG+-e+%5Bipi-AllText:IPI00028614*%5D","IPI00028614")</f>
        <v>IPI00028614</v>
      </c>
      <c r="F1703" s="47" t="str">
        <f>HYPERLINK("http://apropos.mcw.edu/ipi/IPI00028614","annotation link")</f>
        <v>annotation link</v>
      </c>
      <c r="G1703" s="48" t="s">
        <v>9859</v>
      </c>
      <c r="H1703" s="46" t="s">
        <v>9860</v>
      </c>
      <c r="I1703" s="46" t="s">
        <v>9861</v>
      </c>
      <c r="J1703" s="46" t="s">
        <v>9862</v>
      </c>
      <c r="K1703" s="46" t="s">
        <v>9863</v>
      </c>
      <c r="L1703" s="46" t="s">
        <v>1256</v>
      </c>
    </row>
    <row r="1704" spans="1:12">
      <c r="A1704" s="45">
        <v>1619</v>
      </c>
      <c r="B1704" s="46">
        <v>0.96089999999999998</v>
      </c>
      <c r="C1704" s="46">
        <v>0.96089999999999998</v>
      </c>
      <c r="D1704" s="46">
        <v>10.199999999999999</v>
      </c>
      <c r="E1704" s="47" t="str">
        <f>HYPERLINK("http://srs.ebi.ac.uk/srs7bin/cgi-bin/wgetz?-id+m_RJ1KrMXG+-e+%5Bipi-AllText:IPI00167829*%5D","IPI00167829")</f>
        <v>IPI00167829</v>
      </c>
      <c r="F1704" s="47" t="str">
        <f>HYPERLINK("http://apropos.mcw.edu/ipi/IPI00167829","annotation link")</f>
        <v>annotation link</v>
      </c>
      <c r="G1704" s="48" t="s">
        <v>9864</v>
      </c>
      <c r="H1704" s="46" t="s">
        <v>9865</v>
      </c>
      <c r="I1704" s="46" t="s">
        <v>9866</v>
      </c>
      <c r="J1704" s="46" t="s">
        <v>9867</v>
      </c>
      <c r="K1704" s="46" t="s">
        <v>9868</v>
      </c>
      <c r="L1704" s="46" t="s">
        <v>1256</v>
      </c>
    </row>
    <row r="1705" spans="1:12">
      <c r="A1705" s="45">
        <v>1620</v>
      </c>
      <c r="B1705" s="46">
        <v>0.96089999999999998</v>
      </c>
      <c r="C1705" s="46">
        <v>0.96089999999999998</v>
      </c>
      <c r="D1705" s="46">
        <v>2.9</v>
      </c>
      <c r="E1705" s="47" t="str">
        <f>HYPERLINK("http://srs.ebi.ac.uk/srs7bin/cgi-bin/wgetz?-id+m_RJ1KrMXG+-e+%5Bipi-AllText:IPI00376087*%5D","IPI00376087")</f>
        <v>IPI00376087</v>
      </c>
      <c r="F1705" s="47" t="str">
        <f>HYPERLINK("http://apropos.mcw.edu/ipi/IPI00376087","annotation link")</f>
        <v>annotation link</v>
      </c>
      <c r="G1705" s="48" t="s">
        <v>9869</v>
      </c>
      <c r="H1705" s="46" t="s">
        <v>9870</v>
      </c>
      <c r="I1705" s="46" t="s">
        <v>9871</v>
      </c>
      <c r="J1705" s="46" t="s">
        <v>9872</v>
      </c>
      <c r="K1705" s="46" t="s">
        <v>1256</v>
      </c>
      <c r="L1705" s="46" t="s">
        <v>9873</v>
      </c>
    </row>
    <row r="1706" spans="1:12">
      <c r="A1706" s="45">
        <v>1621</v>
      </c>
      <c r="B1706" s="46">
        <v>0.96089999999999998</v>
      </c>
      <c r="C1706" s="46">
        <v>0.96089999999999998</v>
      </c>
      <c r="D1706" s="46">
        <v>13.5</v>
      </c>
      <c r="E1706" s="47" t="str">
        <f>HYPERLINK("http://srs.ebi.ac.uk/srs7bin/cgi-bin/wgetz?-id+m_RJ1KrMXG+-e+%5Bipi-AllText:IPI00852749*%5D","IPI00852749")</f>
        <v>IPI00852749</v>
      </c>
      <c r="F1706" s="47" t="str">
        <f>HYPERLINK("http://apropos.mcw.edu/ipi/IPI00852749","annotation link")</f>
        <v>annotation link</v>
      </c>
      <c r="G1706" s="48" t="s">
        <v>9874</v>
      </c>
      <c r="H1706" s="46" t="s">
        <v>9875</v>
      </c>
      <c r="I1706" s="46" t="s">
        <v>9876</v>
      </c>
      <c r="J1706" s="46" t="s">
        <v>9877</v>
      </c>
      <c r="K1706" s="46" t="s">
        <v>1256</v>
      </c>
      <c r="L1706" s="46" t="s">
        <v>9878</v>
      </c>
    </row>
    <row r="1707" spans="1:12">
      <c r="A1707" s="45">
        <v>1622</v>
      </c>
      <c r="B1707" s="46">
        <v>0.96089999999999998</v>
      </c>
      <c r="C1707" s="46">
        <v>0.96089999999999998</v>
      </c>
      <c r="D1707" s="46">
        <v>4.4000000000000004</v>
      </c>
      <c r="E1707" s="47" t="str">
        <f>HYPERLINK("http://srs.ebi.ac.uk/srs7bin/cgi-bin/wgetz?-id+m_RJ1KrMXG+-e+%5Bipi-AllText:IPI00017510*%5D","IPI00017510")</f>
        <v>IPI00017510</v>
      </c>
      <c r="F1707" s="47" t="str">
        <f>HYPERLINK("http://apropos.mcw.edu/ipi/IPI00017510","annotation link")</f>
        <v>annotation link</v>
      </c>
      <c r="G1707" s="48" t="s">
        <v>9879</v>
      </c>
      <c r="H1707" s="46" t="s">
        <v>9880</v>
      </c>
      <c r="I1707" s="46" t="s">
        <v>9881</v>
      </c>
      <c r="J1707" s="46" t="s">
        <v>9882</v>
      </c>
      <c r="K1707" s="46" t="s">
        <v>9883</v>
      </c>
      <c r="L1707" s="46" t="s">
        <v>9884</v>
      </c>
    </row>
    <row r="1708" spans="1:12">
      <c r="A1708" s="45">
        <v>1623</v>
      </c>
      <c r="B1708" s="46">
        <v>0.96040000000000003</v>
      </c>
      <c r="C1708" s="46">
        <v>0.96040000000000003</v>
      </c>
      <c r="D1708" s="46">
        <v>9.5</v>
      </c>
      <c r="E1708" s="47" t="str">
        <f>HYPERLINK("http://srs.ebi.ac.uk/srs7bin/cgi-bin/wgetz?-id+m_RJ1KrMXG+-e+%5Bipi-AllText:IPI00640460*%5D","IPI00640460")</f>
        <v>IPI00640460</v>
      </c>
      <c r="F1708" s="47" t="str">
        <f>HYPERLINK("http://apropos.mcw.edu/ipi/IPI00640460","annotation link")</f>
        <v>annotation link</v>
      </c>
      <c r="G1708" s="48" t="s">
        <v>9885</v>
      </c>
      <c r="H1708" s="46" t="s">
        <v>9886</v>
      </c>
      <c r="I1708" s="46" t="s">
        <v>9887</v>
      </c>
      <c r="J1708" s="46" t="s">
        <v>9888</v>
      </c>
      <c r="K1708" s="46" t="s">
        <v>9889</v>
      </c>
      <c r="L1708" s="46" t="s">
        <v>1256</v>
      </c>
    </row>
    <row r="1709" spans="1:12">
      <c r="A1709" s="45">
        <v>1624</v>
      </c>
      <c r="B1709" s="46">
        <v>0.96020000000000005</v>
      </c>
      <c r="C1709" s="46">
        <v>0.96020000000000005</v>
      </c>
      <c r="D1709" s="46">
        <v>2.8</v>
      </c>
      <c r="E1709" s="47" t="str">
        <f>HYPERLINK("http://srs.ebi.ac.uk/srs7bin/cgi-bin/wgetz?-id+m_RJ1KrMXG+-e+%5Bipi-AllText:IPI00334294*%5D","IPI00334294")</f>
        <v>IPI00334294</v>
      </c>
      <c r="F1709" s="47" t="str">
        <f>HYPERLINK("http://apropos.mcw.edu/ipi/IPI00334294","annotation link")</f>
        <v>annotation link</v>
      </c>
      <c r="G1709" s="48" t="s">
        <v>9890</v>
      </c>
      <c r="H1709" s="46" t="s">
        <v>9891</v>
      </c>
      <c r="I1709" s="46" t="s">
        <v>9892</v>
      </c>
      <c r="J1709" s="46" t="s">
        <v>9893</v>
      </c>
      <c r="K1709" s="46" t="s">
        <v>9894</v>
      </c>
      <c r="L1709" s="46" t="s">
        <v>1256</v>
      </c>
    </row>
    <row r="1710" spans="1:12">
      <c r="A1710" s="45">
        <v>1625</v>
      </c>
      <c r="B1710" s="46">
        <v>0.96009999999999995</v>
      </c>
      <c r="C1710" s="46">
        <v>0.96009999999999995</v>
      </c>
      <c r="D1710" s="46">
        <v>6.2</v>
      </c>
      <c r="E1710" s="47" t="str">
        <f>HYPERLINK("http://srs.ebi.ac.uk/srs7bin/cgi-bin/wgetz?-id+m_RJ1KrMXG+-e+%5Bipi-AllText:IPI00607710*%5D","IPI00607710")</f>
        <v>IPI00607710</v>
      </c>
      <c r="F1710" s="47" t="str">
        <f>HYPERLINK("http://apropos.mcw.edu/ipi/IPI00607710","annotation link")</f>
        <v>annotation link</v>
      </c>
      <c r="G1710" s="48" t="s">
        <v>9895</v>
      </c>
      <c r="H1710" s="46" t="s">
        <v>9896</v>
      </c>
      <c r="I1710" s="46" t="s">
        <v>9897</v>
      </c>
      <c r="J1710" s="46" t="s">
        <v>9898</v>
      </c>
      <c r="K1710" s="46" t="s">
        <v>9899</v>
      </c>
      <c r="L1710" s="46" t="s">
        <v>1256</v>
      </c>
    </row>
    <row r="1711" spans="1:12">
      <c r="A1711" s="45">
        <v>1626</v>
      </c>
      <c r="B1711" s="46">
        <v>0.96009999999999995</v>
      </c>
      <c r="C1711" s="46">
        <v>0.96009999999999995</v>
      </c>
      <c r="D1711" s="46">
        <v>2</v>
      </c>
      <c r="E1711" s="47" t="str">
        <f>HYPERLINK("http://srs.ebi.ac.uk/srs7bin/cgi-bin/wgetz?-id+m_RJ1KrMXG+-e+%5Bipi-AllText:IPI00787145*%5D","IPI00787145")</f>
        <v>IPI00787145</v>
      </c>
      <c r="F1711" s="47" t="str">
        <f>HYPERLINK("http://apropos.mcw.edu/ipi/IPI00787145","annotation link")</f>
        <v>annotation link</v>
      </c>
      <c r="G1711" s="48" t="s">
        <v>9900</v>
      </c>
      <c r="H1711" s="46" t="s">
        <v>9901</v>
      </c>
      <c r="I1711" s="46" t="s">
        <v>9902</v>
      </c>
      <c r="J1711" s="46" t="s">
        <v>1256</v>
      </c>
      <c r="K1711" s="46" t="s">
        <v>1256</v>
      </c>
      <c r="L1711" s="46" t="s">
        <v>1256</v>
      </c>
    </row>
    <row r="1712" spans="1:12">
      <c r="A1712" s="45">
        <v>1627</v>
      </c>
      <c r="B1712" s="46">
        <v>0.96</v>
      </c>
      <c r="C1712" s="46">
        <v>0.96</v>
      </c>
      <c r="D1712" s="46">
        <v>3.1</v>
      </c>
      <c r="E1712" s="47" t="str">
        <f>HYPERLINK("http://srs.ebi.ac.uk/srs7bin/cgi-bin/wgetz?-id+m_RJ1KrMXG+-e+%5Bipi-AllText:IPI00871803*%5D","IPI00871803")</f>
        <v>IPI00871803</v>
      </c>
      <c r="F1712" s="47" t="str">
        <f>HYPERLINK("http://apropos.mcw.edu/ipi/IPI00871803","annotation link")</f>
        <v>annotation link</v>
      </c>
      <c r="G1712" s="48" t="s">
        <v>1994</v>
      </c>
      <c r="H1712" s="46" t="s">
        <v>6764</v>
      </c>
      <c r="I1712" s="46" t="s">
        <v>9903</v>
      </c>
      <c r="J1712" s="46" t="s">
        <v>1256</v>
      </c>
      <c r="K1712" s="46" t="s">
        <v>1256</v>
      </c>
      <c r="L1712" s="46" t="s">
        <v>1256</v>
      </c>
    </row>
    <row r="1713" spans="1:12">
      <c r="A1713" s="45">
        <v>1628</v>
      </c>
      <c r="B1713" s="46">
        <v>0.96</v>
      </c>
      <c r="C1713" s="46">
        <v>0.96</v>
      </c>
      <c r="D1713" s="46">
        <v>9.9</v>
      </c>
      <c r="E1713" s="47" t="str">
        <f>HYPERLINK("http://srs.ebi.ac.uk/srs7bin/cgi-bin/wgetz?-id+m_RJ1KrMXG+-e+%5Bipi-AllText:IPI00748363*%5D","IPI00748363")</f>
        <v>IPI00748363</v>
      </c>
      <c r="F1713" s="47" t="str">
        <f>HYPERLINK("http://apropos.mcw.edu/ipi/IPI00748363","annotation link")</f>
        <v>annotation link</v>
      </c>
      <c r="G1713" s="48" t="s">
        <v>1994</v>
      </c>
      <c r="H1713" s="46" t="s">
        <v>8254</v>
      </c>
      <c r="I1713" s="46" t="s">
        <v>9904</v>
      </c>
      <c r="J1713" s="46" t="s">
        <v>1256</v>
      </c>
      <c r="K1713" s="46" t="s">
        <v>1256</v>
      </c>
      <c r="L1713" s="46" t="s">
        <v>1256</v>
      </c>
    </row>
    <row r="1714" spans="1:12">
      <c r="A1714" s="45">
        <v>1629</v>
      </c>
      <c r="B1714" s="46">
        <v>0.95940000000000003</v>
      </c>
      <c r="C1714" s="46">
        <v>0.95940000000000003</v>
      </c>
      <c r="D1714" s="46">
        <v>15.3</v>
      </c>
      <c r="E1714" s="47" t="str">
        <f>HYPERLINK("http://srs.ebi.ac.uk/srs7bin/cgi-bin/wgetz?-id+m_RJ1KrMXG+-e+%5Bipi-AllText:IPI00025086*%5D","IPI00025086")</f>
        <v>IPI00025086</v>
      </c>
      <c r="F1714" s="47" t="str">
        <f>HYPERLINK("http://apropos.mcw.edu/ipi/IPI00025086","annotation link")</f>
        <v>annotation link</v>
      </c>
      <c r="G1714" s="48" t="s">
        <v>9905</v>
      </c>
      <c r="H1714" s="46" t="s">
        <v>9906</v>
      </c>
      <c r="I1714" s="46" t="s">
        <v>9907</v>
      </c>
      <c r="J1714" s="46" t="s">
        <v>9908</v>
      </c>
      <c r="K1714" s="46" t="s">
        <v>9909</v>
      </c>
      <c r="L1714" s="46" t="s">
        <v>9910</v>
      </c>
    </row>
    <row r="1715" spans="1:12">
      <c r="A1715" s="45">
        <v>1630</v>
      </c>
      <c r="B1715" s="46">
        <v>0.95889999999999997</v>
      </c>
      <c r="C1715" s="46">
        <v>0.95889999999999997</v>
      </c>
      <c r="D1715" s="46">
        <v>17.399999999999999</v>
      </c>
      <c r="E1715" s="47" t="str">
        <f>HYPERLINK("http://srs.ebi.ac.uk/srs7bin/cgi-bin/wgetz?-id+m_RJ1KrMXG+-e+%5Bipi-AllText:IPI00015423*%5D","IPI00015423")</f>
        <v>IPI00015423</v>
      </c>
      <c r="F1715" s="47" t="str">
        <f>HYPERLINK("http://apropos.mcw.edu/ipi/IPI00015423","annotation link")</f>
        <v>annotation link</v>
      </c>
      <c r="G1715" s="48" t="s">
        <v>9911</v>
      </c>
      <c r="H1715" s="46" t="s">
        <v>9912</v>
      </c>
      <c r="I1715" s="46" t="s">
        <v>9913</v>
      </c>
      <c r="J1715" s="46" t="s">
        <v>9914</v>
      </c>
      <c r="K1715" s="46" t="s">
        <v>1256</v>
      </c>
      <c r="L1715" s="46" t="s">
        <v>1256</v>
      </c>
    </row>
    <row r="1716" spans="1:12">
      <c r="A1716" s="45">
        <v>1631</v>
      </c>
      <c r="B1716" s="46">
        <v>0.95889999999999997</v>
      </c>
      <c r="C1716" s="46">
        <v>0.95889999999999997</v>
      </c>
      <c r="D1716" s="46">
        <v>15.4</v>
      </c>
      <c r="E1716" s="47" t="str">
        <f>HYPERLINK("http://srs.ebi.ac.uk/srs7bin/cgi-bin/wgetz?-id+m_RJ1KrMXG+-e+%5Bipi-AllText:IPI00384284*%5D","IPI00384284")</f>
        <v>IPI00384284</v>
      </c>
      <c r="F1716" s="47" t="str">
        <f>HYPERLINK("http://apropos.mcw.edu/ipi/IPI00384284","annotation link")</f>
        <v>annotation link</v>
      </c>
      <c r="G1716" s="48" t="s">
        <v>9915</v>
      </c>
      <c r="H1716" s="46" t="s">
        <v>9916</v>
      </c>
      <c r="I1716" s="46" t="s">
        <v>9917</v>
      </c>
      <c r="J1716" s="46" t="s">
        <v>1256</v>
      </c>
      <c r="K1716" s="46" t="s">
        <v>1256</v>
      </c>
      <c r="L1716" s="46" t="s">
        <v>1256</v>
      </c>
    </row>
    <row r="1717" spans="1:12">
      <c r="A1717" s="45">
        <v>1632</v>
      </c>
      <c r="B1717" s="46">
        <v>0.9587</v>
      </c>
      <c r="C1717" s="46">
        <v>0.9587</v>
      </c>
      <c r="D1717" s="46">
        <v>3.9</v>
      </c>
      <c r="E1717" s="47" t="str">
        <f>HYPERLINK("http://srs.ebi.ac.uk/srs7bin/cgi-bin/wgetz?-id+m_RJ1KrMXG+-e+%5Bipi-AllText:IPI00171459*%5D","IPI00171459")</f>
        <v>IPI00171459</v>
      </c>
      <c r="F1717" s="47" t="str">
        <f>HYPERLINK("http://apropos.mcw.edu/ipi/IPI00171459","annotation link")</f>
        <v>annotation link</v>
      </c>
      <c r="G1717" s="48" t="s">
        <v>9918</v>
      </c>
      <c r="H1717" s="46" t="s">
        <v>9919</v>
      </c>
      <c r="I1717" s="46" t="s">
        <v>9920</v>
      </c>
      <c r="J1717" s="46" t="s">
        <v>9921</v>
      </c>
      <c r="K1717" s="46" t="s">
        <v>1256</v>
      </c>
      <c r="L1717" s="46" t="s">
        <v>9922</v>
      </c>
    </row>
    <row r="1718" spans="1:12">
      <c r="A1718" s="45">
        <v>1633</v>
      </c>
      <c r="B1718" s="46">
        <v>0.95840000000000003</v>
      </c>
      <c r="C1718" s="46">
        <v>0.95840000000000003</v>
      </c>
      <c r="D1718" s="46">
        <v>3.5</v>
      </c>
      <c r="E1718" s="47" t="str">
        <f>HYPERLINK("http://srs.ebi.ac.uk/srs7bin/cgi-bin/wgetz?-id+m_RJ1KrMXG+-e+%5Bipi-AllText:IPI00218354*%5D","IPI00218354")</f>
        <v>IPI00218354</v>
      </c>
      <c r="F1718" s="47" t="str">
        <f>HYPERLINK("http://apropos.mcw.edu/ipi/IPI00218354","annotation link")</f>
        <v>annotation link</v>
      </c>
      <c r="G1718" s="48" t="s">
        <v>9923</v>
      </c>
      <c r="H1718" s="46" t="s">
        <v>9924</v>
      </c>
      <c r="I1718" s="46" t="s">
        <v>9925</v>
      </c>
      <c r="J1718" s="46" t="s">
        <v>1256</v>
      </c>
      <c r="K1718" s="46" t="s">
        <v>9926</v>
      </c>
      <c r="L1718" s="46" t="s">
        <v>1256</v>
      </c>
    </row>
    <row r="1719" spans="1:12">
      <c r="A1719" s="45">
        <v>1634</v>
      </c>
      <c r="B1719" s="46">
        <v>0.95789999999999997</v>
      </c>
      <c r="C1719" s="46">
        <v>0.95789999999999997</v>
      </c>
      <c r="D1719" s="46">
        <v>12.3</v>
      </c>
      <c r="E1719" s="47" t="str">
        <f>HYPERLINK("http://srs.ebi.ac.uk/srs7bin/cgi-bin/wgetz?-id+m_RJ1KrMXG+-e+%5Bipi-AllText:IPI00300562*%5D","IPI00300562")</f>
        <v>IPI00300562</v>
      </c>
      <c r="F1719" s="47" t="str">
        <f>HYPERLINK("http://apropos.mcw.edu/ipi/IPI00300562","annotation link")</f>
        <v>annotation link</v>
      </c>
      <c r="G1719" s="48" t="s">
        <v>9927</v>
      </c>
      <c r="H1719" s="46" t="s">
        <v>9928</v>
      </c>
      <c r="I1719" s="46" t="s">
        <v>9929</v>
      </c>
      <c r="J1719" s="46" t="s">
        <v>9930</v>
      </c>
      <c r="K1719" s="46" t="s">
        <v>9931</v>
      </c>
      <c r="L1719" s="46" t="s">
        <v>9932</v>
      </c>
    </row>
    <row r="1720" spans="1:12">
      <c r="A1720" s="45">
        <v>1635</v>
      </c>
      <c r="B1720" s="46">
        <v>0.95760000000000001</v>
      </c>
      <c r="C1720" s="46">
        <v>0.95760000000000001</v>
      </c>
      <c r="D1720" s="46">
        <v>14.6</v>
      </c>
      <c r="E1720" s="47" t="str">
        <f>HYPERLINK("http://srs.ebi.ac.uk/srs7bin/cgi-bin/wgetz?-id+m_RJ1KrMXG+-e+%5Bipi-AllText:IPI00444257*%5D","IPI00444257")</f>
        <v>IPI00444257</v>
      </c>
      <c r="F1720" s="47" t="str">
        <f>HYPERLINK("http://apropos.mcw.edu/ipi/IPI00444257","annotation link")</f>
        <v>annotation link</v>
      </c>
      <c r="G1720" s="48" t="s">
        <v>1994</v>
      </c>
      <c r="H1720" s="46" t="s">
        <v>9933</v>
      </c>
      <c r="I1720" s="46" t="s">
        <v>9934</v>
      </c>
      <c r="J1720" s="46" t="s">
        <v>1256</v>
      </c>
      <c r="K1720" s="46" t="s">
        <v>9935</v>
      </c>
      <c r="L1720" s="46" t="s">
        <v>1256</v>
      </c>
    </row>
    <row r="1721" spans="1:12">
      <c r="A1721" s="45">
        <v>1636</v>
      </c>
      <c r="B1721" s="46">
        <v>0.95740000000000003</v>
      </c>
      <c r="C1721" s="46">
        <v>0.95740000000000003</v>
      </c>
      <c r="D1721" s="46">
        <v>3.1</v>
      </c>
      <c r="E1721" s="47" t="str">
        <f>HYPERLINK("http://srs.ebi.ac.uk/srs7bin/cgi-bin/wgetz?-id+m_RJ1KrMXG+-e+%5Bipi-AllText:IPI00294186*%5D","IPI00294186")</f>
        <v>IPI00294186</v>
      </c>
      <c r="F1721" s="47" t="str">
        <f>HYPERLINK("http://apropos.mcw.edu/ipi/IPI00294186","annotation link")</f>
        <v>annotation link</v>
      </c>
      <c r="G1721" s="48" t="s">
        <v>9936</v>
      </c>
      <c r="H1721" s="46" t="s">
        <v>9937</v>
      </c>
      <c r="I1721" s="46" t="s">
        <v>9938</v>
      </c>
      <c r="J1721" s="46" t="s">
        <v>9939</v>
      </c>
      <c r="K1721" s="46" t="s">
        <v>1256</v>
      </c>
      <c r="L1721" s="46" t="s">
        <v>1256</v>
      </c>
    </row>
    <row r="1722" spans="1:12">
      <c r="A1722" s="45">
        <v>1637</v>
      </c>
      <c r="B1722" s="46">
        <v>0.95640000000000003</v>
      </c>
      <c r="C1722" s="46">
        <v>0.95640000000000003</v>
      </c>
      <c r="D1722" s="46">
        <v>6</v>
      </c>
      <c r="E1722" s="47" t="str">
        <f>HYPERLINK("http://srs.ebi.ac.uk/srs7bin/cgi-bin/wgetz?-id+m_RJ1KrMXG+-e+%5Bipi-AllText:IPI00237011*%5D","IPI00237011")</f>
        <v>IPI00237011</v>
      </c>
      <c r="F1722" s="47" t="str">
        <f>HYPERLINK("http://apropos.mcw.edu/ipi/IPI00237011","annotation link")</f>
        <v>annotation link</v>
      </c>
      <c r="G1722" s="48" t="s">
        <v>9940</v>
      </c>
      <c r="H1722" s="46" t="s">
        <v>9941</v>
      </c>
      <c r="I1722" s="46" t="s">
        <v>9942</v>
      </c>
      <c r="J1722" s="46" t="s">
        <v>9943</v>
      </c>
      <c r="K1722" s="46" t="s">
        <v>9944</v>
      </c>
      <c r="L1722" s="46" t="s">
        <v>9945</v>
      </c>
    </row>
    <row r="1723" spans="1:12">
      <c r="A1723" s="45">
        <v>1638</v>
      </c>
      <c r="B1723" s="46">
        <v>0.95630000000000004</v>
      </c>
      <c r="C1723" s="46">
        <v>0.95630000000000004</v>
      </c>
      <c r="D1723" s="46">
        <v>3</v>
      </c>
      <c r="E1723" s="47" t="str">
        <f>HYPERLINK("http://srs.ebi.ac.uk/srs7bin/cgi-bin/wgetz?-id+m_RJ1KrMXG+-e+%5Bipi-AllText:IPI00847762*%5D","IPI00847762")</f>
        <v>IPI00847762</v>
      </c>
      <c r="F1723" s="47" t="str">
        <f>HYPERLINK("http://apropos.mcw.edu/ipi/IPI00847762","annotation link")</f>
        <v>annotation link</v>
      </c>
      <c r="G1723" s="48" t="s">
        <v>9946</v>
      </c>
      <c r="H1723" s="46" t="s">
        <v>9947</v>
      </c>
      <c r="I1723" s="46" t="s">
        <v>9948</v>
      </c>
      <c r="J1723" s="46" t="s">
        <v>1256</v>
      </c>
      <c r="K1723" s="46" t="s">
        <v>1256</v>
      </c>
      <c r="L1723" s="46" t="s">
        <v>1256</v>
      </c>
    </row>
    <row r="1724" spans="1:12">
      <c r="A1724" s="45">
        <v>1639</v>
      </c>
      <c r="B1724" s="46">
        <v>0.95630000000000004</v>
      </c>
      <c r="C1724" s="46">
        <v>0.95630000000000004</v>
      </c>
      <c r="D1724" s="46">
        <v>6.8</v>
      </c>
      <c r="E1724" s="47" t="str">
        <f>HYPERLINK("http://srs.ebi.ac.uk/srs7bin/cgi-bin/wgetz?-id+m_RJ1KrMXG+-e+%5Bipi-AllText:IPI00844217*%5D","IPI00844217")</f>
        <v>IPI00844217</v>
      </c>
      <c r="F1724" s="47" t="str">
        <f>HYPERLINK("http://apropos.mcw.edu/ipi/IPI00844217","annotation link")</f>
        <v>annotation link</v>
      </c>
      <c r="G1724" s="48" t="s">
        <v>9949</v>
      </c>
      <c r="H1724" s="46" t="s">
        <v>9950</v>
      </c>
      <c r="I1724" s="46" t="s">
        <v>9951</v>
      </c>
      <c r="J1724" s="46" t="s">
        <v>9952</v>
      </c>
      <c r="K1724" s="46" t="s">
        <v>9953</v>
      </c>
      <c r="L1724" s="46" t="s">
        <v>1256</v>
      </c>
    </row>
    <row r="1725" spans="1:12">
      <c r="A1725" s="45">
        <v>1640</v>
      </c>
      <c r="B1725" s="46">
        <v>0.95599999999999996</v>
      </c>
      <c r="C1725" s="46">
        <v>0.95599999999999996</v>
      </c>
      <c r="D1725" s="46">
        <v>9.3000000000000007</v>
      </c>
      <c r="E1725" s="47" t="str">
        <f>HYPERLINK("http://srs.ebi.ac.uk/srs7bin/cgi-bin/wgetz?-id+m_RJ1KrMXG+-e+%5Bipi-AllText:IPI00438170*%5D","IPI00438170")</f>
        <v>IPI00438170</v>
      </c>
      <c r="F1725" s="47" t="str">
        <f>HYPERLINK("http://apropos.mcw.edu/ipi/IPI00438170","annotation link")</f>
        <v>annotation link</v>
      </c>
      <c r="G1725" s="48" t="s">
        <v>9954</v>
      </c>
      <c r="H1725" s="46" t="s">
        <v>9955</v>
      </c>
      <c r="I1725" s="46" t="s">
        <v>9956</v>
      </c>
      <c r="J1725" s="46" t="s">
        <v>9957</v>
      </c>
      <c r="K1725" s="46" t="s">
        <v>9958</v>
      </c>
      <c r="L1725" s="46" t="s">
        <v>1256</v>
      </c>
    </row>
    <row r="1726" spans="1:12">
      <c r="A1726" s="45">
        <v>1641</v>
      </c>
      <c r="B1726" s="46">
        <v>0.95589999999999997</v>
      </c>
      <c r="C1726" s="46">
        <v>0.95589999999999997</v>
      </c>
      <c r="D1726" s="46">
        <v>8.8000000000000007</v>
      </c>
      <c r="E1726" s="47" t="str">
        <f>HYPERLINK("http://srs.ebi.ac.uk/srs7bin/cgi-bin/wgetz?-id+m_RJ1KrMXG+-e+%5Bipi-AllText:IPI00375617*%5D","IPI00375617")</f>
        <v>IPI00375617</v>
      </c>
      <c r="F1726" s="47" t="str">
        <f>HYPERLINK("http://apropos.mcw.edu/ipi/IPI00375617","annotation link")</f>
        <v>annotation link</v>
      </c>
      <c r="G1726" s="48" t="s">
        <v>9959</v>
      </c>
      <c r="H1726" s="46" t="s">
        <v>9960</v>
      </c>
      <c r="I1726" s="46" t="s">
        <v>9961</v>
      </c>
      <c r="J1726" s="46" t="s">
        <v>9962</v>
      </c>
      <c r="K1726" s="46" t="s">
        <v>1256</v>
      </c>
      <c r="L1726" s="46" t="s">
        <v>1256</v>
      </c>
    </row>
    <row r="1727" spans="1:12">
      <c r="A1727" s="45">
        <v>1642</v>
      </c>
      <c r="B1727" s="46">
        <v>0.95520000000000005</v>
      </c>
      <c r="C1727" s="46">
        <v>0.95520000000000005</v>
      </c>
      <c r="D1727" s="46">
        <v>14.8</v>
      </c>
      <c r="E1727" s="47" t="str">
        <f>HYPERLINK("http://srs.ebi.ac.uk/srs7bin/cgi-bin/wgetz?-id+m_RJ1KrMXG+-e+%5Bipi-AllText:IPI00172656*%5D","IPI00172656")</f>
        <v>IPI00172656</v>
      </c>
      <c r="F1727" s="47" t="str">
        <f>HYPERLINK("http://apropos.mcw.edu/ipi/IPI00172656","annotation link")</f>
        <v>annotation link</v>
      </c>
      <c r="G1727" s="48" t="s">
        <v>9963</v>
      </c>
      <c r="H1727" s="46" t="s">
        <v>9964</v>
      </c>
      <c r="I1727" s="46" t="s">
        <v>9965</v>
      </c>
      <c r="J1727" s="46" t="s">
        <v>9966</v>
      </c>
      <c r="K1727" s="46" t="s">
        <v>1256</v>
      </c>
      <c r="L1727" s="46" t="s">
        <v>9967</v>
      </c>
    </row>
    <row r="1728" spans="1:12">
      <c r="A1728" s="45">
        <v>1643</v>
      </c>
      <c r="B1728" s="46">
        <v>0.95489999999999997</v>
      </c>
      <c r="C1728" s="46">
        <v>0.95489999999999997</v>
      </c>
      <c r="D1728" s="46">
        <v>1.8</v>
      </c>
      <c r="E1728" s="47" t="str">
        <f>HYPERLINK("http://srs.ebi.ac.uk/srs7bin/cgi-bin/wgetz?-id+m_RJ1KrMXG+-e+%5Bipi-AllText:IPI00735376*%5D","IPI00735376")</f>
        <v>IPI00735376</v>
      </c>
      <c r="F1728" s="47" t="str">
        <f>HYPERLINK("http://apropos.mcw.edu/ipi/IPI00735376","annotation link")</f>
        <v>annotation link</v>
      </c>
      <c r="G1728" s="48" t="s">
        <v>9968</v>
      </c>
      <c r="H1728" s="46" t="s">
        <v>9969</v>
      </c>
      <c r="I1728" s="46" t="s">
        <v>9970</v>
      </c>
      <c r="J1728" s="46" t="s">
        <v>9971</v>
      </c>
      <c r="K1728" s="46" t="s">
        <v>1256</v>
      </c>
      <c r="L1728" s="46" t="s">
        <v>9972</v>
      </c>
    </row>
    <row r="1729" spans="1:12">
      <c r="A1729" s="45">
        <v>1644</v>
      </c>
      <c r="B1729" s="46">
        <v>0.9546</v>
      </c>
      <c r="C1729" s="46">
        <v>0.9546</v>
      </c>
      <c r="D1729" s="46">
        <v>4.5999999999999996</v>
      </c>
      <c r="E1729" s="47" t="str">
        <f>HYPERLINK("http://srs.ebi.ac.uk/srs7bin/cgi-bin/wgetz?-id+m_RJ1KrMXG+-e+%5Bipi-AllText:IPI00607655*%5D","IPI00607655")</f>
        <v>IPI00607655</v>
      </c>
      <c r="F1729" s="47" t="str">
        <f>HYPERLINK("http://apropos.mcw.edu/ipi/IPI00607655","annotation link")</f>
        <v>annotation link</v>
      </c>
      <c r="G1729" s="48" t="s">
        <v>9973</v>
      </c>
      <c r="H1729" s="46" t="s">
        <v>9974</v>
      </c>
      <c r="I1729" s="46" t="s">
        <v>9975</v>
      </c>
      <c r="J1729" s="46" t="s">
        <v>9976</v>
      </c>
      <c r="K1729" s="46" t="s">
        <v>1256</v>
      </c>
      <c r="L1729" s="46" t="s">
        <v>1256</v>
      </c>
    </row>
    <row r="1730" spans="1:12">
      <c r="A1730" s="45">
        <v>1645</v>
      </c>
      <c r="B1730" s="46">
        <v>0.95389999999999997</v>
      </c>
      <c r="C1730" s="46">
        <v>0.95389999999999997</v>
      </c>
      <c r="D1730" s="46">
        <v>21.3</v>
      </c>
      <c r="E1730" s="47" t="str">
        <f>HYPERLINK("http://srs.ebi.ac.uk/srs7bin/cgi-bin/wgetz?-id+m_RJ1KrMXG+-e+%5Bipi-AllText:IPI00442544*%5D","IPI00442544")</f>
        <v>IPI00442544</v>
      </c>
      <c r="F1730" s="47" t="str">
        <f>HYPERLINK("http://apropos.mcw.edu/ipi/IPI00442544","annotation link")</f>
        <v>annotation link</v>
      </c>
      <c r="G1730" s="48" t="s">
        <v>1994</v>
      </c>
      <c r="H1730" s="46" t="s">
        <v>9977</v>
      </c>
      <c r="I1730" s="46" t="s">
        <v>9978</v>
      </c>
      <c r="J1730" s="46" t="s">
        <v>1256</v>
      </c>
      <c r="K1730" s="46" t="s">
        <v>9979</v>
      </c>
      <c r="L1730" s="46" t="s">
        <v>1256</v>
      </c>
    </row>
    <row r="1731" spans="1:12">
      <c r="A1731" s="45">
        <v>1646</v>
      </c>
      <c r="B1731" s="46">
        <v>0.95379999999999998</v>
      </c>
      <c r="C1731" s="46">
        <v>0.95379999999999998</v>
      </c>
      <c r="D1731" s="46">
        <v>1.7</v>
      </c>
      <c r="E1731" s="47" t="str">
        <f>HYPERLINK("http://srs.ebi.ac.uk/srs7bin/cgi-bin/wgetz?-id+m_RJ1KrMXG+-e+%5Bipi-AllText:IPI00884996*%5D","IPI00884996")</f>
        <v>IPI00884996</v>
      </c>
      <c r="F1731" s="47" t="str">
        <f>HYPERLINK("http://apropos.mcw.edu/ipi/IPI00884996","annotation link")</f>
        <v>annotation link</v>
      </c>
      <c r="G1731" s="48" t="s">
        <v>9980</v>
      </c>
      <c r="H1731" s="46" t="s">
        <v>9981</v>
      </c>
      <c r="I1731" s="46" t="s">
        <v>9982</v>
      </c>
      <c r="J1731" s="46" t="s">
        <v>1256</v>
      </c>
      <c r="K1731" s="46" t="s">
        <v>1256</v>
      </c>
      <c r="L1731" s="46" t="s">
        <v>1256</v>
      </c>
    </row>
    <row r="1732" spans="1:12">
      <c r="A1732" s="45">
        <v>1647</v>
      </c>
      <c r="B1732" s="46">
        <v>0.95350000000000001</v>
      </c>
      <c r="C1732" s="46">
        <v>0.95350000000000001</v>
      </c>
      <c r="D1732" s="46">
        <v>21.1</v>
      </c>
      <c r="E1732" s="47" t="str">
        <f>HYPERLINK("http://srs.ebi.ac.uk/srs7bin/cgi-bin/wgetz?-id+m_RJ1KrMXG+-e+%5Bipi-AllText:IPI00056350*%5D","IPI00056350")</f>
        <v>IPI00056350</v>
      </c>
      <c r="F1732" s="47" t="str">
        <f>HYPERLINK("http://apropos.mcw.edu/ipi/IPI00056350","annotation link")</f>
        <v>annotation link</v>
      </c>
      <c r="G1732" s="48" t="s">
        <v>9983</v>
      </c>
      <c r="H1732" s="46" t="s">
        <v>9984</v>
      </c>
      <c r="I1732" s="46" t="s">
        <v>9985</v>
      </c>
      <c r="J1732" s="46" t="s">
        <v>1256</v>
      </c>
      <c r="K1732" s="46" t="s">
        <v>9986</v>
      </c>
      <c r="L1732" s="46" t="s">
        <v>1256</v>
      </c>
    </row>
    <row r="1733" spans="1:12">
      <c r="A1733" s="45">
        <v>1648</v>
      </c>
      <c r="B1733" s="46">
        <v>0.95350000000000001</v>
      </c>
      <c r="C1733" s="46">
        <v>0.95350000000000001</v>
      </c>
      <c r="D1733" s="46">
        <v>24.5</v>
      </c>
      <c r="E1733" s="47" t="str">
        <f>HYPERLINK("http://srs.ebi.ac.uk/srs7bin/cgi-bin/wgetz?-id+m_RJ1KrMXG+-e+%5Bipi-AllText:IPI00807414*%5D","IPI00807414")</f>
        <v>IPI00807414</v>
      </c>
      <c r="F1733" s="47" t="str">
        <f>HYPERLINK("http://apropos.mcw.edu/ipi/IPI00807414","annotation link")</f>
        <v>annotation link</v>
      </c>
      <c r="G1733" s="48" t="s">
        <v>9987</v>
      </c>
      <c r="H1733" s="46" t="s">
        <v>9988</v>
      </c>
      <c r="I1733" s="46" t="s">
        <v>9989</v>
      </c>
      <c r="J1733" s="46" t="s">
        <v>1256</v>
      </c>
      <c r="K1733" s="46" t="s">
        <v>9990</v>
      </c>
      <c r="L1733" s="46" t="s">
        <v>1256</v>
      </c>
    </row>
    <row r="1734" spans="1:12">
      <c r="A1734" s="45">
        <v>1649</v>
      </c>
      <c r="B1734" s="46">
        <v>0.95350000000000001</v>
      </c>
      <c r="C1734" s="46">
        <v>0.95350000000000001</v>
      </c>
      <c r="D1734" s="46">
        <v>9</v>
      </c>
      <c r="E1734" s="47" t="str">
        <f>HYPERLINK("http://srs.ebi.ac.uk/srs7bin/cgi-bin/wgetz?-id+m_RJ1KrMXG+-e+%5Bipi-AllText:IPI00023129*%5D","IPI00023129")</f>
        <v>IPI00023129</v>
      </c>
      <c r="F1734" s="47" t="str">
        <f>HYPERLINK("http://apropos.mcw.edu/ipi/IPI00023129","annotation link")</f>
        <v>annotation link</v>
      </c>
      <c r="G1734" s="48" t="s">
        <v>9991</v>
      </c>
      <c r="H1734" s="46" t="s">
        <v>9992</v>
      </c>
      <c r="I1734" s="46" t="s">
        <v>9993</v>
      </c>
      <c r="J1734" s="46" t="s">
        <v>9994</v>
      </c>
      <c r="K1734" s="46" t="s">
        <v>9995</v>
      </c>
      <c r="L1734" s="46" t="s">
        <v>9996</v>
      </c>
    </row>
    <row r="1735" spans="1:12">
      <c r="A1735" s="45">
        <v>1650</v>
      </c>
      <c r="B1735" s="46">
        <v>0.95330000000000004</v>
      </c>
      <c r="C1735" s="46">
        <v>0.95330000000000004</v>
      </c>
      <c r="D1735" s="46">
        <v>6.8</v>
      </c>
      <c r="E1735" s="47" t="str">
        <f>HYPERLINK("http://srs.ebi.ac.uk/srs7bin/cgi-bin/wgetz?-id+m_RJ1KrMXG+-e+%5Bipi-AllText:IPI00103599*%5D","IPI00103599")</f>
        <v>IPI00103599</v>
      </c>
      <c r="F1735" s="47" t="str">
        <f>HYPERLINK("http://apropos.mcw.edu/ipi/IPI00103599","annotation link")</f>
        <v>annotation link</v>
      </c>
      <c r="G1735" s="48" t="s">
        <v>9997</v>
      </c>
      <c r="H1735" s="46" t="s">
        <v>9998</v>
      </c>
      <c r="I1735" s="46" t="s">
        <v>9999</v>
      </c>
      <c r="J1735" s="46" t="s">
        <v>10000</v>
      </c>
      <c r="K1735" s="46" t="s">
        <v>1256</v>
      </c>
      <c r="L1735" s="46" t="s">
        <v>10001</v>
      </c>
    </row>
    <row r="1736" spans="1:12">
      <c r="A1736" s="45">
        <v>1652</v>
      </c>
      <c r="B1736" s="46">
        <v>0.95279999999999998</v>
      </c>
      <c r="C1736" s="46">
        <v>0.95279999999999998</v>
      </c>
      <c r="D1736" s="46">
        <v>5.3</v>
      </c>
      <c r="E1736" s="47" t="str">
        <f>HYPERLINK("http://srs.ebi.ac.uk/srs7bin/cgi-bin/wgetz?-id+m_RJ1KrMXG+-e+%5Bipi-AllText:IPI00719553*%5D","IPI00719553")</f>
        <v>IPI00719553</v>
      </c>
      <c r="F1736" s="47" t="str">
        <f>HYPERLINK("http://apropos.mcw.edu/ipi/IPI00719553","annotation link")</f>
        <v>annotation link</v>
      </c>
      <c r="G1736" s="48" t="s">
        <v>10002</v>
      </c>
      <c r="H1736" s="46" t="s">
        <v>10003</v>
      </c>
      <c r="I1736" s="46" t="s">
        <v>10004</v>
      </c>
      <c r="J1736" s="46" t="s">
        <v>10005</v>
      </c>
      <c r="K1736" s="46" t="s">
        <v>10006</v>
      </c>
      <c r="L1736" s="46" t="s">
        <v>1256</v>
      </c>
    </row>
    <row r="1737" spans="1:12">
      <c r="A1737" s="45">
        <v>1653</v>
      </c>
      <c r="B1737" s="46">
        <v>0.95269999999999999</v>
      </c>
      <c r="C1737" s="46">
        <v>0.95269999999999999</v>
      </c>
      <c r="D1737" s="46">
        <v>24.2</v>
      </c>
      <c r="E1737" s="47" t="str">
        <f>HYPERLINK("http://srs.ebi.ac.uk/srs7bin/cgi-bin/wgetz?-id+m_RJ1KrMXG+-e+%5Bipi-AllText:IPI00791211*%5D","IPI00791211")</f>
        <v>IPI00791211</v>
      </c>
      <c r="F1737" s="47" t="str">
        <f>HYPERLINK("http://apropos.mcw.edu/ipi/IPI00791211","annotation link")</f>
        <v>annotation link</v>
      </c>
      <c r="G1737" s="48" t="s">
        <v>10007</v>
      </c>
      <c r="H1737" s="46" t="s">
        <v>4605</v>
      </c>
      <c r="I1737" s="46" t="s">
        <v>10008</v>
      </c>
      <c r="J1737" s="46" t="s">
        <v>10009</v>
      </c>
      <c r="K1737" s="46" t="s">
        <v>10010</v>
      </c>
      <c r="L1737" s="46" t="s">
        <v>10011</v>
      </c>
    </row>
    <row r="1738" spans="1:12">
      <c r="A1738" s="45">
        <v>1654</v>
      </c>
      <c r="B1738" s="46">
        <v>0.95220000000000005</v>
      </c>
      <c r="C1738" s="46">
        <v>0.95220000000000005</v>
      </c>
      <c r="D1738" s="46">
        <v>13.5</v>
      </c>
      <c r="E1738" s="47" t="str">
        <f>HYPERLINK("http://srs.ebi.ac.uk/srs7bin/cgi-bin/wgetz?-id+m_RJ1KrMXG+-e+%5Bipi-AllText:IPI00220648*%5D","IPI00220648")</f>
        <v>IPI00220648</v>
      </c>
      <c r="F1738" s="47" t="str">
        <f>HYPERLINK("http://apropos.mcw.edu/ipi/IPI00220648","annotation link")</f>
        <v>annotation link</v>
      </c>
      <c r="G1738" s="48" t="s">
        <v>10012</v>
      </c>
      <c r="H1738" s="46" t="s">
        <v>10013</v>
      </c>
      <c r="I1738" s="46" t="s">
        <v>10014</v>
      </c>
      <c r="J1738" s="46" t="s">
        <v>10015</v>
      </c>
      <c r="K1738" s="46" t="s">
        <v>10016</v>
      </c>
      <c r="L1738" s="46" t="s">
        <v>10017</v>
      </c>
    </row>
    <row r="1739" spans="1:12">
      <c r="A1739" s="45">
        <v>1655</v>
      </c>
      <c r="B1739" s="46">
        <v>0.95189999999999997</v>
      </c>
      <c r="C1739" s="46">
        <v>0.95189999999999997</v>
      </c>
      <c r="D1739" s="46">
        <v>32.6</v>
      </c>
      <c r="E1739" s="47" t="str">
        <f>HYPERLINK("http://srs.ebi.ac.uk/srs7bin/cgi-bin/wgetz?-id+m_RJ1KrMXG+-e+%5Bipi-AllText:IPI00014898*%5D","IPI00014898")</f>
        <v>IPI00014898</v>
      </c>
      <c r="F1739" s="47" t="str">
        <f>HYPERLINK("http://apropos.mcw.edu/ipi/IPI00014898","annotation link")</f>
        <v>annotation link</v>
      </c>
      <c r="G1739" s="48" t="s">
        <v>1819</v>
      </c>
      <c r="H1739" s="46" t="s">
        <v>10018</v>
      </c>
      <c r="I1739" s="46" t="s">
        <v>10019</v>
      </c>
      <c r="J1739" s="46" t="s">
        <v>10020</v>
      </c>
      <c r="K1739" s="46" t="s">
        <v>10021</v>
      </c>
      <c r="L1739" s="46" t="s">
        <v>1256</v>
      </c>
    </row>
    <row r="1740" spans="1:12">
      <c r="A1740" s="45">
        <v>1656</v>
      </c>
      <c r="B1740" s="46">
        <v>0.9516</v>
      </c>
      <c r="C1740" s="46">
        <v>0.9516</v>
      </c>
      <c r="D1740" s="46">
        <v>16.899999999999999</v>
      </c>
      <c r="E1740" s="47" t="str">
        <f>HYPERLINK("http://srs.ebi.ac.uk/srs7bin/cgi-bin/wgetz?-id+m_RJ1KrMXG+-e+%5Bipi-AllText:IPI00878473*%5D","IPI00878473")</f>
        <v>IPI00878473</v>
      </c>
      <c r="F1740" s="47" t="str">
        <f>HYPERLINK("http://apropos.mcw.edu/ipi/IPI00878473","annotation link")</f>
        <v>annotation link</v>
      </c>
      <c r="G1740" s="48" t="s">
        <v>10022</v>
      </c>
      <c r="H1740" s="46" t="s">
        <v>5198</v>
      </c>
      <c r="I1740" s="46" t="s">
        <v>10023</v>
      </c>
      <c r="J1740" s="46" t="s">
        <v>10024</v>
      </c>
      <c r="K1740" s="46" t="s">
        <v>10025</v>
      </c>
      <c r="L1740" s="46" t="s">
        <v>1256</v>
      </c>
    </row>
    <row r="1741" spans="1:12">
      <c r="A1741" s="45">
        <v>1657</v>
      </c>
      <c r="B1741" s="46">
        <v>0.95140000000000002</v>
      </c>
      <c r="C1741" s="46">
        <v>0.95140000000000002</v>
      </c>
      <c r="D1741" s="46">
        <v>3.2</v>
      </c>
      <c r="E1741" s="47" t="str">
        <f>HYPERLINK("http://srs.ebi.ac.uk/srs7bin/cgi-bin/wgetz?-id+m_RJ1KrMXG+-e+%5Bipi-AllText:IPI00015736*%5D","IPI00015736")</f>
        <v>IPI00015736</v>
      </c>
      <c r="F1741" s="47" t="str">
        <f>HYPERLINK("http://apropos.mcw.edu/ipi/IPI00015736","annotation link")</f>
        <v>annotation link</v>
      </c>
      <c r="G1741" s="48" t="s">
        <v>10026</v>
      </c>
      <c r="H1741" s="46" t="s">
        <v>10027</v>
      </c>
      <c r="I1741" s="46" t="s">
        <v>10028</v>
      </c>
      <c r="J1741" s="46" t="s">
        <v>10029</v>
      </c>
      <c r="K1741" s="46" t="s">
        <v>1256</v>
      </c>
      <c r="L1741" s="46" t="s">
        <v>10030</v>
      </c>
    </row>
    <row r="1742" spans="1:12">
      <c r="A1742" s="45">
        <v>1658</v>
      </c>
      <c r="B1742" s="46">
        <v>0.95050000000000001</v>
      </c>
      <c r="C1742" s="46">
        <v>0.95050000000000001</v>
      </c>
      <c r="D1742" s="46">
        <v>12.1</v>
      </c>
      <c r="E1742" s="47" t="str">
        <f>HYPERLINK("http://srs.ebi.ac.uk/srs7bin/cgi-bin/wgetz?-id+m_RJ1KrMXG+-e+%5Bipi-AllText:IPI00888888*%5D","IPI00888888")</f>
        <v>IPI00888888</v>
      </c>
      <c r="F1742" s="47" t="str">
        <f>HYPERLINK("http://apropos.mcw.edu/ipi/IPI00888888","annotation link")</f>
        <v>annotation link</v>
      </c>
      <c r="G1742" s="48" t="s">
        <v>10031</v>
      </c>
      <c r="H1742" s="46" t="s">
        <v>10032</v>
      </c>
      <c r="I1742" s="46" t="s">
        <v>10033</v>
      </c>
      <c r="J1742" s="46" t="s">
        <v>1256</v>
      </c>
      <c r="K1742" s="46" t="s">
        <v>1256</v>
      </c>
      <c r="L1742" s="46" t="s">
        <v>1256</v>
      </c>
    </row>
    <row r="1743" spans="1:12">
      <c r="A1743" s="45">
        <v>1659</v>
      </c>
      <c r="B1743" s="46">
        <v>0.95030000000000003</v>
      </c>
      <c r="C1743" s="46">
        <v>0.95030000000000003</v>
      </c>
      <c r="D1743" s="46">
        <v>21.4</v>
      </c>
      <c r="E1743" s="47" t="str">
        <f>HYPERLINK("http://srs.ebi.ac.uk/srs7bin/cgi-bin/wgetz?-id+m_RJ1KrMXG+-e+%5Bipi-AllText:IPI00455573*%5D","IPI00455573")</f>
        <v>IPI00455573</v>
      </c>
      <c r="F1743" s="47" t="str">
        <f>HYPERLINK("http://apropos.mcw.edu/ipi/IPI00455573","annotation link")</f>
        <v>annotation link</v>
      </c>
      <c r="G1743" s="48" t="s">
        <v>10034</v>
      </c>
      <c r="H1743" s="46" t="s">
        <v>10035</v>
      </c>
      <c r="I1743" s="46" t="s">
        <v>10036</v>
      </c>
      <c r="J1743" s="46" t="s">
        <v>10037</v>
      </c>
      <c r="K1743" s="46" t="s">
        <v>1256</v>
      </c>
      <c r="L1743" s="46" t="s">
        <v>10038</v>
      </c>
    </row>
    <row r="1744" spans="1:12">
      <c r="A1744" s="45">
        <v>1660</v>
      </c>
      <c r="B1744" s="46">
        <v>0.95020000000000004</v>
      </c>
      <c r="C1744" s="46">
        <v>0.95020000000000004</v>
      </c>
      <c r="D1744" s="46">
        <v>33</v>
      </c>
      <c r="E1744" s="47" t="str">
        <f>HYPERLINK("http://srs.ebi.ac.uk/srs7bin/cgi-bin/wgetz?-id+m_RJ1KrMXG+-e+%5Bipi-AllText:IPI00788736*%5D","IPI00788736")</f>
        <v>IPI00788736</v>
      </c>
      <c r="F1744" s="47" t="str">
        <f>HYPERLINK("http://apropos.mcw.edu/ipi/IPI00788736","annotation link")</f>
        <v>annotation link</v>
      </c>
      <c r="G1744" s="48" t="s">
        <v>10039</v>
      </c>
      <c r="H1744" s="46" t="s">
        <v>10040</v>
      </c>
      <c r="I1744" s="46" t="s">
        <v>10041</v>
      </c>
      <c r="J1744" s="46" t="s">
        <v>10042</v>
      </c>
      <c r="K1744" s="46" t="s">
        <v>10043</v>
      </c>
      <c r="L1744" s="46" t="s">
        <v>10044</v>
      </c>
    </row>
    <row r="1745" spans="1:12">
      <c r="A1745" s="45">
        <v>1661</v>
      </c>
      <c r="B1745" s="46">
        <v>0.95</v>
      </c>
      <c r="C1745" s="46">
        <v>0.95</v>
      </c>
      <c r="D1745" s="46">
        <v>12.5</v>
      </c>
      <c r="E1745" s="47" t="str">
        <f>HYPERLINK("http://srs.ebi.ac.uk/srs7bin/cgi-bin/wgetz?-id+m_RJ1KrMXG+-e+%5Bipi-AllText:IPI00008998*%5D","IPI00008998")</f>
        <v>IPI00008998</v>
      </c>
      <c r="F1745" s="47" t="str">
        <f>HYPERLINK("http://apropos.mcw.edu/ipi/IPI00008998","annotation link")</f>
        <v>annotation link</v>
      </c>
      <c r="G1745" s="48" t="s">
        <v>10045</v>
      </c>
      <c r="H1745" s="46" t="s">
        <v>10046</v>
      </c>
      <c r="I1745" s="46" t="s">
        <v>10047</v>
      </c>
      <c r="J1745" s="46" t="s">
        <v>10048</v>
      </c>
      <c r="K1745" s="46" t="s">
        <v>1256</v>
      </c>
      <c r="L1745" s="46" t="s">
        <v>10049</v>
      </c>
    </row>
    <row r="1746" spans="1:12">
      <c r="A1746" s="45">
        <v>1662</v>
      </c>
      <c r="B1746" s="46">
        <v>0.94979999999999998</v>
      </c>
      <c r="C1746" s="46">
        <v>0.94979999999999998</v>
      </c>
      <c r="D1746" s="46">
        <v>7.1</v>
      </c>
      <c r="E1746" s="47" t="str">
        <f>HYPERLINK("http://srs.ebi.ac.uk/srs7bin/cgi-bin/wgetz?-id+m_RJ1KrMXG+-e+%5Bipi-AllText:IPI00412147*%5D","IPI00412147")</f>
        <v>IPI00412147</v>
      </c>
      <c r="F1746" s="47" t="str">
        <f>HYPERLINK("http://apropos.mcw.edu/ipi/IPI00412147","annotation link")</f>
        <v>annotation link</v>
      </c>
      <c r="G1746" s="48" t="s">
        <v>10050</v>
      </c>
      <c r="H1746" s="46" t="s">
        <v>10051</v>
      </c>
      <c r="I1746" s="46" t="s">
        <v>10052</v>
      </c>
      <c r="J1746" s="46" t="s">
        <v>10053</v>
      </c>
      <c r="K1746" s="46" t="s">
        <v>10054</v>
      </c>
      <c r="L1746" s="46" t="s">
        <v>10055</v>
      </c>
    </row>
    <row r="1747" spans="1:12">
      <c r="A1747" s="45">
        <v>1663</v>
      </c>
      <c r="B1747" s="46">
        <v>0.94840000000000002</v>
      </c>
      <c r="C1747" s="46">
        <v>0.94840000000000002</v>
      </c>
      <c r="D1747" s="46">
        <v>9.3000000000000007</v>
      </c>
      <c r="E1747" s="47" t="str">
        <f>HYPERLINK("http://srs.ebi.ac.uk/srs7bin/cgi-bin/wgetz?-id+m_RJ1KrMXG+-e+%5Bipi-AllText:IPI00879180*%5D","IPI00879180")</f>
        <v>IPI00879180</v>
      </c>
      <c r="F1747" s="47" t="str">
        <f>HYPERLINK("http://apropos.mcw.edu/ipi/IPI00879180","annotation link")</f>
        <v>annotation link</v>
      </c>
      <c r="G1747" s="48" t="s">
        <v>10056</v>
      </c>
      <c r="H1747" s="46" t="s">
        <v>10057</v>
      </c>
      <c r="I1747" s="46" t="s">
        <v>10058</v>
      </c>
      <c r="J1747" s="46" t="s">
        <v>10059</v>
      </c>
      <c r="K1747" s="46" t="s">
        <v>10060</v>
      </c>
      <c r="L1747" s="46" t="s">
        <v>1256</v>
      </c>
    </row>
    <row r="1748" spans="1:12">
      <c r="A1748" s="45">
        <v>1664</v>
      </c>
      <c r="B1748" s="46">
        <v>0.94840000000000002</v>
      </c>
      <c r="C1748" s="46">
        <v>0.94840000000000002</v>
      </c>
      <c r="D1748" s="46">
        <v>5.3</v>
      </c>
      <c r="E1748" s="47" t="str">
        <f>HYPERLINK("http://srs.ebi.ac.uk/srs7bin/cgi-bin/wgetz?-id+m_RJ1KrMXG+-e+%5Bipi-AllText:IPI00878976*%5D","IPI00878976")</f>
        <v>IPI00878976</v>
      </c>
      <c r="F1748" s="47" t="str">
        <f>HYPERLINK("http://apropos.mcw.edu/ipi/IPI00878976","annotation link")</f>
        <v>annotation link</v>
      </c>
      <c r="G1748" s="48" t="s">
        <v>10061</v>
      </c>
      <c r="H1748" s="46" t="s">
        <v>10062</v>
      </c>
      <c r="I1748" s="46" t="s">
        <v>10063</v>
      </c>
      <c r="J1748" s="46" t="s">
        <v>10064</v>
      </c>
      <c r="K1748" s="46" t="s">
        <v>10065</v>
      </c>
      <c r="L1748" s="46" t="s">
        <v>10066</v>
      </c>
    </row>
    <row r="1749" spans="1:12">
      <c r="A1749" s="45">
        <v>1665</v>
      </c>
      <c r="B1749" s="46">
        <v>0.94820000000000004</v>
      </c>
      <c r="C1749" s="46">
        <v>0.94820000000000004</v>
      </c>
      <c r="D1749" s="46">
        <v>3</v>
      </c>
      <c r="E1749" s="47" t="str">
        <f>HYPERLINK("http://srs.ebi.ac.uk/srs7bin/cgi-bin/wgetz?-id+m_RJ1KrMXG+-e+%5Bipi-AllText:IPI00470579*%5D","IPI00470579")</f>
        <v>IPI00470579</v>
      </c>
      <c r="F1749" s="47" t="str">
        <f>HYPERLINK("http://apropos.mcw.edu/ipi/IPI00470579","annotation link")</f>
        <v>annotation link</v>
      </c>
      <c r="G1749" s="48" t="s">
        <v>10067</v>
      </c>
      <c r="H1749" s="46" t="s">
        <v>10068</v>
      </c>
      <c r="I1749" s="46" t="s">
        <v>10069</v>
      </c>
      <c r="J1749" s="46" t="s">
        <v>10070</v>
      </c>
      <c r="K1749" s="46" t="s">
        <v>1256</v>
      </c>
      <c r="L1749" s="46" t="s">
        <v>10071</v>
      </c>
    </row>
    <row r="1750" spans="1:12">
      <c r="A1750" s="45">
        <v>1666</v>
      </c>
      <c r="B1750" s="46">
        <v>0.94810000000000005</v>
      </c>
      <c r="C1750" s="46">
        <v>0.94810000000000005</v>
      </c>
      <c r="D1750" s="46">
        <v>2.7</v>
      </c>
      <c r="E1750" s="47" t="str">
        <f>HYPERLINK("http://srs.ebi.ac.uk/srs7bin/cgi-bin/wgetz?-id+m_RJ1KrMXG+-e+%5Bipi-AllText:IPI00878237*%5D","IPI00878237")</f>
        <v>IPI00878237</v>
      </c>
      <c r="F1750" s="47" t="str">
        <f>HYPERLINK("http://apropos.mcw.edu/ipi/IPI00878237","annotation link")</f>
        <v>annotation link</v>
      </c>
      <c r="G1750" s="48" t="s">
        <v>10072</v>
      </c>
      <c r="H1750" s="46" t="s">
        <v>10073</v>
      </c>
      <c r="I1750" s="46" t="s">
        <v>10074</v>
      </c>
      <c r="J1750" s="46" t="s">
        <v>10075</v>
      </c>
      <c r="K1750" s="46" t="s">
        <v>10076</v>
      </c>
      <c r="L1750" s="46" t="s">
        <v>10077</v>
      </c>
    </row>
    <row r="1751" spans="1:12">
      <c r="A1751" s="45">
        <v>1667</v>
      </c>
      <c r="B1751" s="46">
        <v>0.94779999999999998</v>
      </c>
      <c r="C1751" s="46">
        <v>0.94779999999999998</v>
      </c>
      <c r="D1751" s="46">
        <v>2.6</v>
      </c>
      <c r="E1751" s="47" t="str">
        <f>HYPERLINK("http://srs.ebi.ac.uk/srs7bin/cgi-bin/wgetz?-id+m_RJ1KrMXG+-e+%5Bipi-AllText:IPI00514622*%5D","IPI00514622")</f>
        <v>IPI00514622</v>
      </c>
      <c r="F1751" s="47" t="str">
        <f>HYPERLINK("http://apropos.mcw.edu/ipi/IPI00514622","annotation link")</f>
        <v>annotation link</v>
      </c>
      <c r="G1751" s="48" t="s">
        <v>10078</v>
      </c>
      <c r="H1751" s="46" t="s">
        <v>10079</v>
      </c>
      <c r="I1751" s="46" t="s">
        <v>10080</v>
      </c>
      <c r="J1751" s="46" t="s">
        <v>10081</v>
      </c>
      <c r="K1751" s="46" t="s">
        <v>1256</v>
      </c>
      <c r="L1751" s="46" t="s">
        <v>10082</v>
      </c>
    </row>
    <row r="1752" spans="1:12">
      <c r="A1752" s="45">
        <v>1668</v>
      </c>
      <c r="B1752" s="46">
        <v>0.94779999999999998</v>
      </c>
      <c r="C1752" s="46">
        <v>0.94779999999999998</v>
      </c>
      <c r="D1752" s="46">
        <v>9.9</v>
      </c>
      <c r="E1752" s="47" t="str">
        <f>HYPERLINK("http://srs.ebi.ac.uk/srs7bin/cgi-bin/wgetz?-id+m_RJ1KrMXG+-e+%5Bipi-AllText:IPI00219035*%5D","IPI00219035")</f>
        <v>IPI00219035</v>
      </c>
      <c r="F1752" s="47" t="str">
        <f>HYPERLINK("http://apropos.mcw.edu/ipi/IPI00219035","annotation link")</f>
        <v>annotation link</v>
      </c>
      <c r="G1752" s="48" t="s">
        <v>10083</v>
      </c>
      <c r="H1752" s="46" t="s">
        <v>10084</v>
      </c>
      <c r="I1752" s="46" t="s">
        <v>10085</v>
      </c>
      <c r="J1752" s="46" t="s">
        <v>10086</v>
      </c>
      <c r="K1752" s="46" t="s">
        <v>10087</v>
      </c>
      <c r="L1752" s="46" t="s">
        <v>10088</v>
      </c>
    </row>
    <row r="1753" spans="1:12">
      <c r="A1753" s="45">
        <v>1669</v>
      </c>
      <c r="B1753" s="46">
        <v>0.94779999999999998</v>
      </c>
      <c r="C1753" s="46">
        <v>0.94779999999999998</v>
      </c>
      <c r="D1753" s="46">
        <v>8.4</v>
      </c>
      <c r="E1753" s="47" t="str">
        <f>HYPERLINK("http://srs.ebi.ac.uk/srs7bin/cgi-bin/wgetz?-id+m_RJ1KrMXG+-e+%5Bipi-AllText:IPI00472858*%5D","IPI00472858")</f>
        <v>IPI00472858</v>
      </c>
      <c r="F1753" s="47" t="str">
        <f>HYPERLINK("http://apropos.mcw.edu/ipi/IPI00472858","annotation link")</f>
        <v>annotation link</v>
      </c>
      <c r="G1753" s="48" t="s">
        <v>10089</v>
      </c>
      <c r="H1753" s="46" t="s">
        <v>10090</v>
      </c>
      <c r="I1753" s="46" t="s">
        <v>10091</v>
      </c>
      <c r="J1753" s="46" t="s">
        <v>10092</v>
      </c>
      <c r="K1753" s="46" t="s">
        <v>1256</v>
      </c>
      <c r="L1753" s="46" t="s">
        <v>10093</v>
      </c>
    </row>
    <row r="1754" spans="1:12">
      <c r="A1754" s="45">
        <v>1670</v>
      </c>
      <c r="B1754" s="46">
        <v>0.94699999999999995</v>
      </c>
      <c r="C1754" s="46">
        <v>0.94699999999999995</v>
      </c>
      <c r="D1754" s="46">
        <v>11.2</v>
      </c>
      <c r="E1754" s="47" t="str">
        <f>HYPERLINK("http://srs.ebi.ac.uk/srs7bin/cgi-bin/wgetz?-id+m_RJ1KrMXG+-e+%5Bipi-AllText:IPI00064739*%5D","IPI00064739")</f>
        <v>IPI00064739</v>
      </c>
      <c r="F1754" s="47" t="str">
        <f>HYPERLINK("http://apropos.mcw.edu/ipi/IPI00064739","annotation link")</f>
        <v>annotation link</v>
      </c>
      <c r="G1754" s="48" t="s">
        <v>10094</v>
      </c>
      <c r="H1754" s="46" t="s">
        <v>10095</v>
      </c>
      <c r="I1754" s="46" t="s">
        <v>10096</v>
      </c>
      <c r="J1754" s="46" t="s">
        <v>10097</v>
      </c>
      <c r="K1754" s="46" t="s">
        <v>10098</v>
      </c>
      <c r="L1754" s="46" t="s">
        <v>10099</v>
      </c>
    </row>
    <row r="1755" spans="1:12">
      <c r="A1755" s="45">
        <v>1671</v>
      </c>
      <c r="B1755" s="46">
        <v>0.94620000000000004</v>
      </c>
      <c r="C1755" s="46">
        <v>0.94620000000000004</v>
      </c>
      <c r="D1755" s="46">
        <v>7.5</v>
      </c>
      <c r="E1755" s="47" t="str">
        <f>HYPERLINK("http://srs.ebi.ac.uk/srs7bin/cgi-bin/wgetz?-id+m_RJ1KrMXG+-e+%5Bipi-AllText:IPI00218857*%5D","IPI00218857")</f>
        <v>IPI00218857</v>
      </c>
      <c r="F1755" s="47" t="str">
        <f>HYPERLINK("http://apropos.mcw.edu/ipi/IPI00218857","annotation link")</f>
        <v>annotation link</v>
      </c>
      <c r="G1755" s="48" t="s">
        <v>10100</v>
      </c>
      <c r="H1755" s="46" t="s">
        <v>10101</v>
      </c>
      <c r="I1755" s="46" t="s">
        <v>10102</v>
      </c>
      <c r="J1755" s="46" t="s">
        <v>10103</v>
      </c>
      <c r="K1755" s="46" t="s">
        <v>10104</v>
      </c>
      <c r="L1755" s="46" t="s">
        <v>1256</v>
      </c>
    </row>
    <row r="1756" spans="1:12">
      <c r="A1756" s="45">
        <v>1672</v>
      </c>
      <c r="B1756" s="46">
        <v>0.94620000000000004</v>
      </c>
      <c r="C1756" s="46">
        <v>0.94620000000000004</v>
      </c>
      <c r="D1756" s="46">
        <v>7.6</v>
      </c>
      <c r="E1756" s="47" t="str">
        <f>HYPERLINK("http://srs.ebi.ac.uk/srs7bin/cgi-bin/wgetz?-id+m_RJ1KrMXG+-e+%5Bipi-AllText:IPI00217910*%5D","IPI00217910")</f>
        <v>IPI00217910</v>
      </c>
      <c r="F1756" s="47" t="str">
        <f>HYPERLINK("http://apropos.mcw.edu/ipi/IPI00217910","annotation link")</f>
        <v>annotation link</v>
      </c>
      <c r="G1756" s="48" t="s">
        <v>10105</v>
      </c>
      <c r="H1756" s="46" t="s">
        <v>10106</v>
      </c>
      <c r="I1756" s="46" t="s">
        <v>10107</v>
      </c>
      <c r="J1756" s="46" t="s">
        <v>10108</v>
      </c>
      <c r="K1756" s="46" t="s">
        <v>1256</v>
      </c>
      <c r="L1756" s="46" t="s">
        <v>10109</v>
      </c>
    </row>
    <row r="1757" spans="1:12">
      <c r="A1757" s="45">
        <v>1673</v>
      </c>
      <c r="B1757" s="46">
        <v>0.94589999999999996</v>
      </c>
      <c r="C1757" s="46">
        <v>0.94589999999999996</v>
      </c>
      <c r="D1757" s="46">
        <v>4.9000000000000004</v>
      </c>
      <c r="E1757" s="47" t="str">
        <f>HYPERLINK("http://srs.ebi.ac.uk/srs7bin/cgi-bin/wgetz?-id+m_RJ1KrMXG+-e+%5Bipi-AllText:IPI00887176*%5D","IPI00887176")</f>
        <v>IPI00887176</v>
      </c>
      <c r="F1757" s="47" t="str">
        <f>HYPERLINK("http://apropos.mcw.edu/ipi/IPI00887176","annotation link")</f>
        <v>annotation link</v>
      </c>
      <c r="G1757" s="48" t="s">
        <v>10110</v>
      </c>
      <c r="H1757" s="46" t="s">
        <v>10111</v>
      </c>
      <c r="I1757" s="46" t="s">
        <v>10112</v>
      </c>
      <c r="J1757" s="46" t="s">
        <v>1256</v>
      </c>
      <c r="K1757" s="46" t="s">
        <v>1256</v>
      </c>
      <c r="L1757" s="46" t="s">
        <v>1256</v>
      </c>
    </row>
    <row r="1758" spans="1:12">
      <c r="A1758" s="45">
        <v>1674</v>
      </c>
      <c r="B1758" s="46">
        <v>0.94579999999999997</v>
      </c>
      <c r="C1758" s="46">
        <v>0.94579999999999997</v>
      </c>
      <c r="D1758" s="46">
        <v>4.9000000000000004</v>
      </c>
      <c r="E1758" s="47" t="str">
        <f>HYPERLINK("http://srs.ebi.ac.uk/srs7bin/cgi-bin/wgetz?-id+m_RJ1KrMXG+-e+%5Bipi-AllText:IPI00045360*%5D","IPI00045360")</f>
        <v>IPI00045360</v>
      </c>
      <c r="F1758" s="47" t="str">
        <f>HYPERLINK("http://apropos.mcw.edu/ipi/IPI00045360","annotation link")</f>
        <v>annotation link</v>
      </c>
      <c r="G1758" s="48" t="s">
        <v>10113</v>
      </c>
      <c r="H1758" s="46" t="s">
        <v>10114</v>
      </c>
      <c r="I1758" s="46" t="s">
        <v>10115</v>
      </c>
      <c r="J1758" s="46" t="s">
        <v>10116</v>
      </c>
      <c r="K1758" s="46" t="s">
        <v>10117</v>
      </c>
      <c r="L1758" s="46" t="s">
        <v>10118</v>
      </c>
    </row>
    <row r="1759" spans="1:12">
      <c r="A1759" s="45">
        <v>1675</v>
      </c>
      <c r="B1759" s="46">
        <v>0.9456</v>
      </c>
      <c r="C1759" s="46">
        <v>0.9456</v>
      </c>
      <c r="D1759" s="46">
        <v>6.7</v>
      </c>
      <c r="E1759" s="47" t="str">
        <f>HYPERLINK("http://srs.ebi.ac.uk/srs7bin/cgi-bin/wgetz?-id+m_RJ1KrMXG+-e+%5Bipi-AllText:IPI00248929*%5D","IPI00248929")</f>
        <v>IPI00248929</v>
      </c>
      <c r="F1759" s="47" t="str">
        <f>HYPERLINK("http://apropos.mcw.edu/ipi/IPI00248929","annotation link")</f>
        <v>annotation link</v>
      </c>
      <c r="G1759" s="48" t="s">
        <v>10119</v>
      </c>
      <c r="H1759" s="46" t="s">
        <v>10120</v>
      </c>
      <c r="I1759" s="46" t="s">
        <v>10121</v>
      </c>
      <c r="J1759" s="46" t="s">
        <v>10122</v>
      </c>
      <c r="K1759" s="46" t="s">
        <v>1256</v>
      </c>
      <c r="L1759" s="46" t="s">
        <v>10123</v>
      </c>
    </row>
    <row r="1760" spans="1:12">
      <c r="A1760" s="45">
        <v>1676</v>
      </c>
      <c r="B1760" s="46">
        <v>0.94550000000000001</v>
      </c>
      <c r="C1760" s="46">
        <v>0.94550000000000001</v>
      </c>
      <c r="D1760" s="46">
        <v>9.8000000000000007</v>
      </c>
      <c r="E1760" s="47" t="str">
        <f>HYPERLINK("http://srs.ebi.ac.uk/srs7bin/cgi-bin/wgetz?-id+m_RJ1KrMXG+-e+%5Bipi-AllText:IPI00298497*%5D","IPI00298497")</f>
        <v>IPI00298497</v>
      </c>
      <c r="F1760" s="47" t="str">
        <f>HYPERLINK("http://apropos.mcw.edu/ipi/IPI00298497","annotation link")</f>
        <v>annotation link</v>
      </c>
      <c r="G1760" s="48" t="s">
        <v>10124</v>
      </c>
      <c r="H1760" s="46" t="s">
        <v>10125</v>
      </c>
      <c r="I1760" s="46" t="s">
        <v>10126</v>
      </c>
      <c r="J1760" s="46" t="s">
        <v>10127</v>
      </c>
      <c r="K1760" s="46" t="s">
        <v>10128</v>
      </c>
      <c r="L1760" s="46" t="s">
        <v>10129</v>
      </c>
    </row>
    <row r="1761" spans="1:12">
      <c r="A1761" s="45">
        <v>1677</v>
      </c>
      <c r="B1761" s="46">
        <v>0.94489999999999996</v>
      </c>
      <c r="C1761" s="46">
        <v>0.94489999999999996</v>
      </c>
      <c r="D1761" s="46">
        <v>24.8</v>
      </c>
      <c r="E1761" s="47" t="str">
        <f>HYPERLINK("http://srs.ebi.ac.uk/srs7bin/cgi-bin/wgetz?-id+m_RJ1KrMXG+-e+%5Bipi-AllText:IPI00478236*%5D","IPI00478236")</f>
        <v>IPI00478236</v>
      </c>
      <c r="F1761" s="47" t="str">
        <f>HYPERLINK("http://apropos.mcw.edu/ipi/IPI00478236","annotation link")</f>
        <v>annotation link</v>
      </c>
      <c r="G1761" s="48" t="s">
        <v>10130</v>
      </c>
      <c r="H1761" s="46" t="s">
        <v>10131</v>
      </c>
      <c r="I1761" s="46" t="s">
        <v>10132</v>
      </c>
      <c r="J1761" s="46" t="s">
        <v>10133</v>
      </c>
      <c r="K1761" s="46" t="s">
        <v>10134</v>
      </c>
      <c r="L1761" s="46" t="s">
        <v>10135</v>
      </c>
    </row>
    <row r="1762" spans="1:12">
      <c r="A1762" s="45">
        <v>1678</v>
      </c>
      <c r="B1762" s="46">
        <v>0.94450000000000001</v>
      </c>
      <c r="C1762" s="46">
        <v>0.94450000000000001</v>
      </c>
      <c r="D1762" s="46">
        <v>5.6</v>
      </c>
      <c r="E1762" s="47" t="str">
        <f>HYPERLINK("http://srs.ebi.ac.uk/srs7bin/cgi-bin/wgetz?-id+m_RJ1KrMXG+-e+%5Bipi-AllText:IPI00828041*%5D","IPI00828041")</f>
        <v>IPI00828041</v>
      </c>
      <c r="F1762" s="47" t="str">
        <f>HYPERLINK("http://apropos.mcw.edu/ipi/IPI00828041","annotation link")</f>
        <v>annotation link</v>
      </c>
      <c r="G1762" s="48" t="s">
        <v>1994</v>
      </c>
      <c r="H1762" s="46" t="s">
        <v>10136</v>
      </c>
      <c r="I1762" s="46" t="s">
        <v>10137</v>
      </c>
      <c r="J1762" s="46" t="s">
        <v>1256</v>
      </c>
      <c r="K1762" s="46" t="s">
        <v>10138</v>
      </c>
      <c r="L1762" s="46" t="s">
        <v>1256</v>
      </c>
    </row>
    <row r="1763" spans="1:12">
      <c r="A1763" s="45">
        <v>1679</v>
      </c>
      <c r="B1763" s="46">
        <v>0.94399999999999995</v>
      </c>
      <c r="C1763" s="46">
        <v>0.94399999999999995</v>
      </c>
      <c r="D1763" s="46">
        <v>14</v>
      </c>
      <c r="E1763" s="47" t="str">
        <f>HYPERLINK("http://srs.ebi.ac.uk/srs7bin/cgi-bin/wgetz?-id+m_RJ1KrMXG+-e+%5Bipi-AllText:IPI00017373*%5D","IPI00017373")</f>
        <v>IPI00017373</v>
      </c>
      <c r="F1763" s="47" t="str">
        <f>HYPERLINK("http://apropos.mcw.edu/ipi/IPI00017373","annotation link")</f>
        <v>annotation link</v>
      </c>
      <c r="G1763" s="48" t="s">
        <v>10139</v>
      </c>
      <c r="H1763" s="46" t="s">
        <v>10140</v>
      </c>
      <c r="I1763" s="46" t="s">
        <v>10141</v>
      </c>
      <c r="J1763" s="46" t="s">
        <v>10142</v>
      </c>
      <c r="K1763" s="46" t="s">
        <v>10143</v>
      </c>
      <c r="L1763" s="46" t="s">
        <v>10144</v>
      </c>
    </row>
    <row r="1764" spans="1:12">
      <c r="A1764" s="45">
        <v>1680</v>
      </c>
      <c r="B1764" s="46">
        <v>0.94310000000000005</v>
      </c>
      <c r="C1764" s="46">
        <v>0.94310000000000005</v>
      </c>
      <c r="D1764" s="46">
        <v>3.7</v>
      </c>
      <c r="E1764" s="47" t="str">
        <f>HYPERLINK("http://srs.ebi.ac.uk/srs7bin/cgi-bin/wgetz?-id+m_RJ1KrMXG+-e+%5Bipi-AllText:IPI00795280*%5D","IPI00795280")</f>
        <v>IPI00795280</v>
      </c>
      <c r="F1764" s="47" t="str">
        <f>HYPERLINK("http://apropos.mcw.edu/ipi/IPI00795280","annotation link")</f>
        <v>annotation link</v>
      </c>
      <c r="G1764" s="48" t="s">
        <v>10145</v>
      </c>
      <c r="H1764" s="46" t="s">
        <v>10146</v>
      </c>
      <c r="I1764" s="46" t="s">
        <v>10147</v>
      </c>
      <c r="J1764" s="46" t="s">
        <v>10148</v>
      </c>
      <c r="K1764" s="46" t="s">
        <v>10149</v>
      </c>
      <c r="L1764" s="46" t="s">
        <v>10150</v>
      </c>
    </row>
    <row r="1765" spans="1:12">
      <c r="A1765" s="45">
        <v>1681</v>
      </c>
      <c r="B1765" s="46">
        <v>0.94269999999999998</v>
      </c>
      <c r="C1765" s="46">
        <v>0.94269999999999998</v>
      </c>
      <c r="D1765" s="46">
        <v>9</v>
      </c>
      <c r="E1765" s="47" t="str">
        <f>HYPERLINK("http://srs.ebi.ac.uk/srs7bin/cgi-bin/wgetz?-id+m_RJ1KrMXG+-e+%5Bipi-AllText:IPI00747963*%5D","IPI00747963")</f>
        <v>IPI00747963</v>
      </c>
      <c r="F1765" s="47" t="str">
        <f>HYPERLINK("http://apropos.mcw.edu/ipi/IPI00747963","annotation link")</f>
        <v>annotation link</v>
      </c>
      <c r="G1765" s="48" t="s">
        <v>1994</v>
      </c>
      <c r="H1765" s="46" t="s">
        <v>8254</v>
      </c>
      <c r="I1765" s="46" t="s">
        <v>10151</v>
      </c>
      <c r="J1765" s="46" t="s">
        <v>1256</v>
      </c>
      <c r="K1765" s="46" t="s">
        <v>1256</v>
      </c>
      <c r="L1765" s="46" t="s">
        <v>1256</v>
      </c>
    </row>
    <row r="1766" spans="1:12">
      <c r="A1766" s="45">
        <v>1682</v>
      </c>
      <c r="B1766" s="46">
        <v>0.94269999999999998</v>
      </c>
      <c r="C1766" s="46">
        <v>0.94269999999999998</v>
      </c>
      <c r="D1766" s="46">
        <v>6.7</v>
      </c>
      <c r="E1766" s="47" t="str">
        <f>HYPERLINK("http://srs.ebi.ac.uk/srs7bin/cgi-bin/wgetz?-id+m_RJ1KrMXG+-e+%5Bipi-AllText:IPI00293359*%5D","IPI00293359")</f>
        <v>IPI00293359</v>
      </c>
      <c r="F1766" s="47" t="str">
        <f>HYPERLINK("http://apropos.mcw.edu/ipi/IPI00293359","annotation link")</f>
        <v>annotation link</v>
      </c>
      <c r="G1766" s="48" t="s">
        <v>10152</v>
      </c>
      <c r="H1766" s="46" t="s">
        <v>10153</v>
      </c>
      <c r="I1766" s="46" t="s">
        <v>10154</v>
      </c>
      <c r="J1766" s="46" t="s">
        <v>10155</v>
      </c>
      <c r="K1766" s="46" t="s">
        <v>1256</v>
      </c>
      <c r="L1766" s="46" t="s">
        <v>10156</v>
      </c>
    </row>
    <row r="1767" spans="1:12">
      <c r="A1767" s="45">
        <v>1683</v>
      </c>
      <c r="B1767" s="46">
        <v>0.94259999999999999</v>
      </c>
      <c r="C1767" s="46">
        <v>0.94259999999999999</v>
      </c>
      <c r="D1767" s="46">
        <v>12.1</v>
      </c>
      <c r="E1767" s="47" t="str">
        <f>HYPERLINK("http://srs.ebi.ac.uk/srs7bin/cgi-bin/wgetz?-id+m_RJ1KrMXG+-e+%5Bipi-AllText:IPI00070003*%5D","IPI00070003")</f>
        <v>IPI00070003</v>
      </c>
      <c r="F1767" s="47" t="str">
        <f>HYPERLINK("http://apropos.mcw.edu/ipi/IPI00070003","annotation link")</f>
        <v>annotation link</v>
      </c>
      <c r="G1767" s="48" t="s">
        <v>10157</v>
      </c>
      <c r="H1767" s="46" t="s">
        <v>10158</v>
      </c>
      <c r="I1767" s="46" t="s">
        <v>10159</v>
      </c>
      <c r="J1767" s="46" t="s">
        <v>10160</v>
      </c>
      <c r="K1767" s="46" t="s">
        <v>10161</v>
      </c>
      <c r="L1767" s="46" t="s">
        <v>10162</v>
      </c>
    </row>
    <row r="1768" spans="1:12">
      <c r="A1768" s="45">
        <v>1684</v>
      </c>
      <c r="B1768" s="46">
        <v>0.94230000000000003</v>
      </c>
      <c r="C1768" s="46">
        <v>0.94230000000000003</v>
      </c>
      <c r="D1768" s="46">
        <v>5.5</v>
      </c>
      <c r="E1768" s="47" t="str">
        <f>HYPERLINK("http://srs.ebi.ac.uk/srs7bin/cgi-bin/wgetz?-id+m_RJ1KrMXG+-e+%5Bipi-AllText:IPI00006558*%5D","IPI00006558")</f>
        <v>IPI00006558</v>
      </c>
      <c r="F1768" s="47" t="str">
        <f>HYPERLINK("http://apropos.mcw.edu/ipi/IPI00006558","annotation link")</f>
        <v>annotation link</v>
      </c>
      <c r="G1768" s="48" t="s">
        <v>10163</v>
      </c>
      <c r="H1768" s="46" t="s">
        <v>10164</v>
      </c>
      <c r="I1768" s="46" t="s">
        <v>10165</v>
      </c>
      <c r="J1768" s="46" t="s">
        <v>10166</v>
      </c>
      <c r="K1768" s="46" t="s">
        <v>1256</v>
      </c>
      <c r="L1768" s="46" t="s">
        <v>1256</v>
      </c>
    </row>
    <row r="1769" spans="1:12">
      <c r="A1769" s="45">
        <v>1685</v>
      </c>
      <c r="B1769" s="46">
        <v>0.94230000000000003</v>
      </c>
      <c r="C1769" s="46">
        <v>0.94230000000000003</v>
      </c>
      <c r="D1769" s="46">
        <v>11.8</v>
      </c>
      <c r="E1769" s="47" t="str">
        <f>HYPERLINK("http://srs.ebi.ac.uk/srs7bin/cgi-bin/wgetz?-id+m_RJ1KrMXG+-e+%5Bipi-AllText:IPI00013321*%5D","IPI00013321")</f>
        <v>IPI00013321</v>
      </c>
      <c r="F1769" s="47" t="str">
        <f>HYPERLINK("http://apropos.mcw.edu/ipi/IPI00013321","annotation link")</f>
        <v>annotation link</v>
      </c>
      <c r="G1769" s="48" t="s">
        <v>10167</v>
      </c>
      <c r="H1769" s="46" t="s">
        <v>10168</v>
      </c>
      <c r="I1769" s="46" t="s">
        <v>10169</v>
      </c>
      <c r="J1769" s="46" t="s">
        <v>10170</v>
      </c>
      <c r="K1769" s="46" t="s">
        <v>10171</v>
      </c>
      <c r="L1769" s="46" t="s">
        <v>1256</v>
      </c>
    </row>
    <row r="1770" spans="1:12">
      <c r="A1770" s="45">
        <v>1686</v>
      </c>
      <c r="B1770" s="46">
        <v>0.94210000000000005</v>
      </c>
      <c r="C1770" s="46">
        <v>0.94210000000000005</v>
      </c>
      <c r="D1770" s="46">
        <v>33.700000000000003</v>
      </c>
      <c r="E1770" s="47" t="str">
        <f>HYPERLINK("http://srs.ebi.ac.uk/srs7bin/cgi-bin/wgetz?-id+m_RJ1KrMXG+-e+%5Bipi-AllText:IPI00182533*%5D","IPI00182533")</f>
        <v>IPI00182533</v>
      </c>
      <c r="F1770" s="47" t="str">
        <f>HYPERLINK("http://apropos.mcw.edu/ipi/IPI00182533","annotation link")</f>
        <v>annotation link</v>
      </c>
      <c r="G1770" s="48" t="s">
        <v>10172</v>
      </c>
      <c r="H1770" s="46" t="s">
        <v>10173</v>
      </c>
      <c r="I1770" s="46" t="s">
        <v>10174</v>
      </c>
      <c r="J1770" s="46" t="s">
        <v>10175</v>
      </c>
      <c r="K1770" s="46" t="s">
        <v>10176</v>
      </c>
      <c r="L1770" s="46" t="s">
        <v>10177</v>
      </c>
    </row>
    <row r="1771" spans="1:12">
      <c r="A1771" s="45">
        <v>1687</v>
      </c>
      <c r="B1771" s="46">
        <v>0.94179999999999997</v>
      </c>
      <c r="C1771" s="46">
        <v>0.94179999999999997</v>
      </c>
      <c r="D1771" s="46">
        <v>37.700000000000003</v>
      </c>
      <c r="E1771" s="47" t="str">
        <f>HYPERLINK("http://srs.ebi.ac.uk/srs7bin/cgi-bin/wgetz?-id+m_RJ1KrMXG+-e+%5Bipi-AllText:IPI00643819*%5D","IPI00643819")</f>
        <v>IPI00643819</v>
      </c>
      <c r="F1771" s="47" t="str">
        <f>HYPERLINK("http://apropos.mcw.edu/ipi/IPI00643819","annotation link")</f>
        <v>annotation link</v>
      </c>
      <c r="G1771" s="48" t="s">
        <v>10178</v>
      </c>
      <c r="H1771" s="46" t="s">
        <v>10179</v>
      </c>
      <c r="I1771" s="46" t="s">
        <v>10180</v>
      </c>
      <c r="J1771" s="46" t="s">
        <v>1256</v>
      </c>
      <c r="K1771" s="46" t="s">
        <v>10181</v>
      </c>
      <c r="L1771" s="46" t="s">
        <v>1256</v>
      </c>
    </row>
    <row r="1772" spans="1:12">
      <c r="A1772" s="45">
        <v>1688</v>
      </c>
      <c r="B1772" s="46">
        <v>0.94099999999999995</v>
      </c>
      <c r="C1772" s="46">
        <v>0.94099999999999995</v>
      </c>
      <c r="D1772" s="46">
        <v>10.199999999999999</v>
      </c>
      <c r="E1772" s="47" t="str">
        <f>HYPERLINK("http://srs.ebi.ac.uk/srs7bin/cgi-bin/wgetz?-id+m_RJ1KrMXG+-e+%5Bipi-AllText:IPI00000634*%5D","IPI00000634")</f>
        <v>IPI00000634</v>
      </c>
      <c r="F1772" s="47" t="str">
        <f>HYPERLINK("http://apropos.mcw.edu/ipi/IPI00000634","annotation link")</f>
        <v>annotation link</v>
      </c>
      <c r="G1772" s="48" t="s">
        <v>10182</v>
      </c>
      <c r="H1772" s="46" t="s">
        <v>10183</v>
      </c>
      <c r="I1772" s="46" t="s">
        <v>10184</v>
      </c>
      <c r="J1772" s="46" t="s">
        <v>10185</v>
      </c>
      <c r="K1772" s="46" t="s">
        <v>10186</v>
      </c>
      <c r="L1772" s="46" t="s">
        <v>10187</v>
      </c>
    </row>
    <row r="1773" spans="1:12">
      <c r="A1773" s="45">
        <v>1689</v>
      </c>
      <c r="B1773" s="46">
        <v>0.94069999999999998</v>
      </c>
      <c r="C1773" s="46">
        <v>0.94069999999999998</v>
      </c>
      <c r="D1773" s="46">
        <v>7.1</v>
      </c>
      <c r="E1773" s="47" t="str">
        <f>HYPERLINK("http://srs.ebi.ac.uk/srs7bin/cgi-bin/wgetz?-id+m_RJ1KrMXG+-e+%5Bipi-AllText:IPI00887510*%5D","IPI00887510")</f>
        <v>IPI00887510</v>
      </c>
      <c r="F1773" s="47" t="str">
        <f>HYPERLINK("http://apropos.mcw.edu/ipi/IPI00887510","annotation link")</f>
        <v>annotation link</v>
      </c>
      <c r="G1773" s="48" t="s">
        <v>10188</v>
      </c>
      <c r="H1773" s="46" t="s">
        <v>10189</v>
      </c>
      <c r="I1773" s="46" t="s">
        <v>10190</v>
      </c>
      <c r="J1773" s="46" t="s">
        <v>1256</v>
      </c>
      <c r="K1773" s="46" t="s">
        <v>1256</v>
      </c>
      <c r="L1773" s="46" t="s">
        <v>1256</v>
      </c>
    </row>
    <row r="1774" spans="1:12">
      <c r="A1774" s="45">
        <v>1690</v>
      </c>
      <c r="B1774" s="46">
        <v>0.94069999999999998</v>
      </c>
      <c r="C1774" s="46">
        <v>0.94069999999999998</v>
      </c>
      <c r="D1774" s="46">
        <v>2.8</v>
      </c>
      <c r="E1774" s="47" t="str">
        <f>HYPERLINK("http://srs.ebi.ac.uk/srs7bin/cgi-bin/wgetz?-id+m_RJ1KrMXG+-e+%5Bipi-AllText:IPI00386556*%5D","IPI00386556")</f>
        <v>IPI00386556</v>
      </c>
      <c r="F1774" s="47" t="str">
        <f>HYPERLINK("http://apropos.mcw.edu/ipi/IPI00386556","annotation link")</f>
        <v>annotation link</v>
      </c>
      <c r="G1774" s="48" t="s">
        <v>10191</v>
      </c>
      <c r="H1774" s="46" t="s">
        <v>10192</v>
      </c>
      <c r="I1774" s="46" t="s">
        <v>10193</v>
      </c>
      <c r="J1774" s="46" t="s">
        <v>1256</v>
      </c>
      <c r="K1774" s="46" t="s">
        <v>1256</v>
      </c>
      <c r="L1774" s="46" t="s">
        <v>1256</v>
      </c>
    </row>
    <row r="1775" spans="1:12">
      <c r="A1775" s="45">
        <v>1691</v>
      </c>
      <c r="B1775" s="46">
        <v>0.94059999999999999</v>
      </c>
      <c r="C1775" s="46">
        <v>0.94059999999999999</v>
      </c>
      <c r="D1775" s="46">
        <v>2.7</v>
      </c>
      <c r="E1775" s="47" t="str">
        <f>HYPERLINK("http://srs.ebi.ac.uk/srs7bin/cgi-bin/wgetz?-id+m_RJ1KrMXG+-e+%5Bipi-AllText:IPI00174976*%5D","IPI00174976")</f>
        <v>IPI00174976</v>
      </c>
      <c r="F1775" s="47" t="str">
        <f>HYPERLINK("http://apropos.mcw.edu/ipi/IPI00174976","annotation link")</f>
        <v>annotation link</v>
      </c>
      <c r="G1775" s="48" t="s">
        <v>10194</v>
      </c>
      <c r="H1775" s="46" t="s">
        <v>10195</v>
      </c>
      <c r="I1775" s="46" t="s">
        <v>10196</v>
      </c>
      <c r="J1775" s="46" t="s">
        <v>10197</v>
      </c>
      <c r="K1775" s="46" t="s">
        <v>10198</v>
      </c>
      <c r="L1775" s="46" t="s">
        <v>1256</v>
      </c>
    </row>
    <row r="1776" spans="1:12">
      <c r="A1776" s="45">
        <v>1692</v>
      </c>
      <c r="B1776" s="46">
        <v>0.93959999999999999</v>
      </c>
      <c r="C1776" s="46">
        <v>0.93959999999999999</v>
      </c>
      <c r="D1776" s="46">
        <v>34.5</v>
      </c>
      <c r="E1776" s="47" t="str">
        <f>HYPERLINK("http://srs.ebi.ac.uk/srs7bin/cgi-bin/wgetz?-id+m_RJ1KrMXG+-e+%5Bipi-AllText:IPI00003363*%5D","IPI00003363")</f>
        <v>IPI00003363</v>
      </c>
      <c r="F1776" s="47" t="str">
        <f>HYPERLINK("http://apropos.mcw.edu/ipi/IPI00003363","annotation link")</f>
        <v>annotation link</v>
      </c>
      <c r="G1776" s="48" t="s">
        <v>10199</v>
      </c>
      <c r="H1776" s="46" t="s">
        <v>10200</v>
      </c>
      <c r="I1776" s="46" t="s">
        <v>10201</v>
      </c>
      <c r="J1776" s="46" t="s">
        <v>10202</v>
      </c>
      <c r="K1776" s="46" t="s">
        <v>10203</v>
      </c>
      <c r="L1776" s="46" t="s">
        <v>1256</v>
      </c>
    </row>
    <row r="1777" spans="1:12">
      <c r="A1777" s="45">
        <v>1693</v>
      </c>
      <c r="B1777" s="46">
        <v>0.93920000000000003</v>
      </c>
      <c r="C1777" s="46">
        <v>0.93920000000000003</v>
      </c>
      <c r="D1777" s="46">
        <v>6.9</v>
      </c>
      <c r="E1777" s="47" t="str">
        <f>HYPERLINK("http://srs.ebi.ac.uk/srs7bin/cgi-bin/wgetz?-id+m_RJ1KrMXG+-e+%5Bipi-AllText:IPI00328301*%5D","IPI00328301")</f>
        <v>IPI00328301</v>
      </c>
      <c r="F1777" s="47" t="str">
        <f>HYPERLINK("http://apropos.mcw.edu/ipi/IPI00328301","annotation link")</f>
        <v>annotation link</v>
      </c>
      <c r="G1777" s="48" t="s">
        <v>10204</v>
      </c>
      <c r="H1777" s="46" t="s">
        <v>10205</v>
      </c>
      <c r="I1777" s="46" t="s">
        <v>10206</v>
      </c>
      <c r="J1777" s="46" t="s">
        <v>10207</v>
      </c>
      <c r="K1777" s="46" t="s">
        <v>1256</v>
      </c>
      <c r="L1777" s="46" t="s">
        <v>1256</v>
      </c>
    </row>
    <row r="1778" spans="1:12">
      <c r="A1778" s="45">
        <v>1694</v>
      </c>
      <c r="B1778" s="46">
        <v>0.93899999999999995</v>
      </c>
      <c r="C1778" s="46">
        <v>0.93899999999999995</v>
      </c>
      <c r="D1778" s="46">
        <v>5.7</v>
      </c>
      <c r="E1778" s="47" t="str">
        <f>HYPERLINK("http://srs.ebi.ac.uk/srs7bin/cgi-bin/wgetz?-id+m_RJ1KrMXG+-e+%5Bipi-AllText:IPI00290341*%5D","IPI00290341")</f>
        <v>IPI00290341</v>
      </c>
      <c r="F1778" s="47" t="str">
        <f>HYPERLINK("http://apropos.mcw.edu/ipi/IPI00290341","annotation link")</f>
        <v>annotation link</v>
      </c>
      <c r="G1778" s="48" t="s">
        <v>10208</v>
      </c>
      <c r="H1778" s="46" t="s">
        <v>10209</v>
      </c>
      <c r="I1778" s="46" t="s">
        <v>10210</v>
      </c>
      <c r="J1778" s="46" t="s">
        <v>10211</v>
      </c>
      <c r="K1778" s="46" t="s">
        <v>1256</v>
      </c>
      <c r="L1778" s="46" t="s">
        <v>1256</v>
      </c>
    </row>
    <row r="1779" spans="1:12">
      <c r="A1779" s="45">
        <v>1695</v>
      </c>
      <c r="B1779" s="46">
        <v>0.93830000000000002</v>
      </c>
      <c r="C1779" s="46">
        <v>0.90780000000000005</v>
      </c>
      <c r="D1779" s="46">
        <v>5.2</v>
      </c>
      <c r="E1779" s="47" t="str">
        <f>HYPERLINK("http://srs.ebi.ac.uk/srs7bin/cgi-bin/wgetz?-id+m_RJ1KrMXG+-e+%5Bipi-AllText:IPI00001985*%5D","IPI00001985")</f>
        <v>IPI00001985</v>
      </c>
      <c r="F1779" s="47" t="str">
        <f>HYPERLINK("http://apropos.mcw.edu/ipi/IPI00001985","annotation link")</f>
        <v>annotation link</v>
      </c>
      <c r="G1779" s="48" t="s">
        <v>10212</v>
      </c>
      <c r="H1779" s="46" t="s">
        <v>10213</v>
      </c>
      <c r="I1779" s="46" t="s">
        <v>10214</v>
      </c>
      <c r="J1779" s="46" t="s">
        <v>10215</v>
      </c>
      <c r="K1779" s="46" t="s">
        <v>1256</v>
      </c>
      <c r="L1779" s="46" t="s">
        <v>1256</v>
      </c>
    </row>
    <row r="1780" spans="1:12">
      <c r="A1780" s="45">
        <v>1696</v>
      </c>
      <c r="B1780" s="46">
        <v>0.93720000000000003</v>
      </c>
      <c r="C1780" s="46">
        <v>0.93720000000000003</v>
      </c>
      <c r="D1780" s="46">
        <v>13.5</v>
      </c>
      <c r="E1780" s="47" t="str">
        <f>HYPERLINK("http://srs.ebi.ac.uk/srs7bin/cgi-bin/wgetz?-id+m_RJ1KrMXG+-e+%5Bipi-AllText:IPI00395940*%5D","IPI00395940")</f>
        <v>IPI00395940</v>
      </c>
      <c r="F1780" s="47" t="str">
        <f>HYPERLINK("http://apropos.mcw.edu/ipi/IPI00395940","annotation link")</f>
        <v>annotation link</v>
      </c>
      <c r="G1780" s="48" t="s">
        <v>10216</v>
      </c>
      <c r="H1780" s="46" t="s">
        <v>10217</v>
      </c>
      <c r="I1780" s="46" t="s">
        <v>10218</v>
      </c>
      <c r="J1780" s="46" t="s">
        <v>10219</v>
      </c>
      <c r="K1780" s="46" t="s">
        <v>10220</v>
      </c>
      <c r="L1780" s="46" t="s">
        <v>1256</v>
      </c>
    </row>
    <row r="1781" spans="1:12">
      <c r="A1781" s="45">
        <v>1697</v>
      </c>
      <c r="B1781" s="46">
        <v>0.93700000000000006</v>
      </c>
      <c r="C1781" s="46">
        <v>0.93700000000000006</v>
      </c>
      <c r="D1781" s="46">
        <v>4.8</v>
      </c>
      <c r="E1781" s="47" t="str">
        <f>HYPERLINK("http://srs.ebi.ac.uk/srs7bin/cgi-bin/wgetz?-id+m_RJ1KrMXG+-e+%5Bipi-AllText:IPI00296485*%5D","IPI00296485")</f>
        <v>IPI00296485</v>
      </c>
      <c r="F1781" s="47" t="str">
        <f>HYPERLINK("http://apropos.mcw.edu/ipi/IPI00296485","annotation link")</f>
        <v>annotation link</v>
      </c>
      <c r="G1781" s="48" t="s">
        <v>10221</v>
      </c>
      <c r="H1781" s="46" t="s">
        <v>10222</v>
      </c>
      <c r="I1781" s="46" t="s">
        <v>10223</v>
      </c>
      <c r="J1781" s="46" t="s">
        <v>10224</v>
      </c>
      <c r="K1781" s="46" t="s">
        <v>10225</v>
      </c>
      <c r="L1781" s="46" t="s">
        <v>10226</v>
      </c>
    </row>
    <row r="1782" spans="1:12">
      <c r="A1782" s="45">
        <v>1698</v>
      </c>
      <c r="B1782" s="46">
        <v>0.93689999999999996</v>
      </c>
      <c r="C1782" s="46">
        <v>0.93689999999999996</v>
      </c>
      <c r="D1782" s="46">
        <v>14.8</v>
      </c>
      <c r="E1782" s="47" t="str">
        <f>HYPERLINK("http://srs.ebi.ac.uk/srs7bin/cgi-bin/wgetz?-id+m_RJ1KrMXG+-e+%5Bipi-AllText:IPI00787861*%5D","IPI00787861")</f>
        <v>IPI00787861</v>
      </c>
      <c r="F1782" s="47" t="str">
        <f>HYPERLINK("http://apropos.mcw.edu/ipi/IPI00787861","annotation link")</f>
        <v>annotation link</v>
      </c>
      <c r="G1782" s="48" t="s">
        <v>10227</v>
      </c>
      <c r="H1782" s="46" t="s">
        <v>10228</v>
      </c>
      <c r="I1782" s="46" t="s">
        <v>10229</v>
      </c>
      <c r="J1782" s="46" t="s">
        <v>1256</v>
      </c>
      <c r="K1782" s="46" t="s">
        <v>1256</v>
      </c>
      <c r="L1782" s="46" t="s">
        <v>1256</v>
      </c>
    </row>
    <row r="1783" spans="1:12">
      <c r="A1783" s="45">
        <v>1699</v>
      </c>
      <c r="B1783" s="46">
        <v>0.93610000000000004</v>
      </c>
      <c r="C1783" s="46">
        <v>0.93610000000000004</v>
      </c>
      <c r="D1783" s="46">
        <v>19.3</v>
      </c>
      <c r="E1783" s="47" t="str">
        <f>HYPERLINK("http://srs.ebi.ac.uk/srs7bin/cgi-bin/wgetz?-id+m_RJ1KrMXG+-e+%5Bipi-AllText:IPI00444713*%5D","IPI00444713")</f>
        <v>IPI00444713</v>
      </c>
      <c r="F1783" s="47" t="str">
        <f>HYPERLINK("http://apropos.mcw.edu/ipi/IPI00444713","annotation link")</f>
        <v>annotation link</v>
      </c>
      <c r="G1783" s="48" t="s">
        <v>1994</v>
      </c>
      <c r="H1783" s="46" t="s">
        <v>10230</v>
      </c>
      <c r="I1783" s="46" t="s">
        <v>10231</v>
      </c>
      <c r="J1783" s="46" t="s">
        <v>10232</v>
      </c>
      <c r="K1783" s="46" t="s">
        <v>10233</v>
      </c>
      <c r="L1783" s="46" t="s">
        <v>1256</v>
      </c>
    </row>
    <row r="1784" spans="1:12">
      <c r="A1784" s="45">
        <v>1700</v>
      </c>
      <c r="B1784" s="46">
        <v>0.93520000000000003</v>
      </c>
      <c r="C1784" s="46">
        <v>0.93520000000000003</v>
      </c>
      <c r="D1784" s="46">
        <v>2.9</v>
      </c>
      <c r="E1784" s="47" t="str">
        <f>HYPERLINK("http://srs.ebi.ac.uk/srs7bin/cgi-bin/wgetz?-id+m_RJ1KrMXG+-e+%5Bipi-AllText:IPI00006440*%5D","IPI00006440")</f>
        <v>IPI00006440</v>
      </c>
      <c r="F1784" s="47" t="str">
        <f>HYPERLINK("http://apropos.mcw.edu/ipi/IPI00006440","annotation link")</f>
        <v>annotation link</v>
      </c>
      <c r="G1784" s="48" t="s">
        <v>10234</v>
      </c>
      <c r="H1784" s="46" t="s">
        <v>10235</v>
      </c>
      <c r="I1784" s="46" t="s">
        <v>10236</v>
      </c>
      <c r="J1784" s="46" t="s">
        <v>10237</v>
      </c>
      <c r="K1784" s="46" t="s">
        <v>10238</v>
      </c>
      <c r="L1784" s="46" t="s">
        <v>10239</v>
      </c>
    </row>
    <row r="1785" spans="1:12">
      <c r="A1785" s="45">
        <v>1701</v>
      </c>
      <c r="B1785" s="46">
        <v>0.93440000000000001</v>
      </c>
      <c r="C1785" s="46">
        <v>0.93440000000000001</v>
      </c>
      <c r="D1785" s="46">
        <v>6.2</v>
      </c>
      <c r="E1785" s="47" t="str">
        <f>HYPERLINK("http://srs.ebi.ac.uk/srs7bin/cgi-bin/wgetz?-id+m_RJ1KrMXG+-e+%5Bipi-AllText:IPI00642016*%5D","IPI00642016")</f>
        <v>IPI00642016</v>
      </c>
      <c r="F1785" s="47" t="str">
        <f>HYPERLINK("http://apropos.mcw.edu/ipi/IPI00642016","annotation link")</f>
        <v>annotation link</v>
      </c>
      <c r="G1785" s="48" t="s">
        <v>10240</v>
      </c>
      <c r="H1785" s="46" t="s">
        <v>1919</v>
      </c>
      <c r="I1785" s="46" t="s">
        <v>10241</v>
      </c>
      <c r="J1785" s="46" t="s">
        <v>10242</v>
      </c>
      <c r="K1785" s="46" t="s">
        <v>10243</v>
      </c>
      <c r="L1785" s="46" t="s">
        <v>10244</v>
      </c>
    </row>
    <row r="1786" spans="1:12">
      <c r="A1786" s="45">
        <v>1702</v>
      </c>
      <c r="B1786" s="46">
        <v>0.93420000000000003</v>
      </c>
      <c r="C1786" s="46">
        <v>0.93420000000000003</v>
      </c>
      <c r="D1786" s="46">
        <v>0.8</v>
      </c>
      <c r="E1786" s="47" t="str">
        <f>HYPERLINK("http://srs.ebi.ac.uk/srs7bin/cgi-bin/wgetz?-id+m_RJ1KrMXG+-e+%5Bipi-AllText:IPI00216361*%5D","IPI00216361")</f>
        <v>IPI00216361</v>
      </c>
      <c r="F1786" s="47" t="str">
        <f>HYPERLINK("http://apropos.mcw.edu/ipi/IPI00216361","annotation link")</f>
        <v>annotation link</v>
      </c>
      <c r="G1786" s="48" t="s">
        <v>10245</v>
      </c>
      <c r="H1786" s="46" t="s">
        <v>10246</v>
      </c>
      <c r="I1786" s="46" t="s">
        <v>10247</v>
      </c>
      <c r="J1786" s="46" t="s">
        <v>10248</v>
      </c>
      <c r="K1786" s="46" t="s">
        <v>10249</v>
      </c>
      <c r="L1786" s="46" t="s">
        <v>1256</v>
      </c>
    </row>
    <row r="1787" spans="1:12">
      <c r="A1787" s="45">
        <v>1703</v>
      </c>
      <c r="B1787" s="46">
        <v>0.93420000000000003</v>
      </c>
      <c r="C1787" s="46">
        <v>0.93420000000000003</v>
      </c>
      <c r="D1787" s="46">
        <v>10.1</v>
      </c>
      <c r="E1787" s="47" t="str">
        <f>HYPERLINK("http://srs.ebi.ac.uk/srs7bin/cgi-bin/wgetz?-id+m_RJ1KrMXG+-e+%5Bipi-AllText:IPI00103362*%5D","IPI00103362")</f>
        <v>IPI00103362</v>
      </c>
      <c r="F1787" s="47" t="str">
        <f>HYPERLINK("http://apropos.mcw.edu/ipi/IPI00103362","annotation link")</f>
        <v>annotation link</v>
      </c>
      <c r="G1787" s="48" t="s">
        <v>10250</v>
      </c>
      <c r="H1787" s="46" t="s">
        <v>10251</v>
      </c>
      <c r="I1787" s="46" t="s">
        <v>10252</v>
      </c>
      <c r="J1787" s="46" t="s">
        <v>10253</v>
      </c>
      <c r="K1787" s="46" t="s">
        <v>10254</v>
      </c>
      <c r="L1787" s="46" t="s">
        <v>10255</v>
      </c>
    </row>
    <row r="1788" spans="1:12">
      <c r="A1788" s="45">
        <v>1704</v>
      </c>
      <c r="B1788" s="46">
        <v>0.93289999999999995</v>
      </c>
      <c r="C1788" s="46">
        <v>0.93289999999999995</v>
      </c>
      <c r="D1788" s="46">
        <v>16</v>
      </c>
      <c r="E1788" s="47" t="str">
        <f>HYPERLINK("http://srs.ebi.ac.uk/srs7bin/cgi-bin/wgetz?-id+m_RJ1KrMXG+-e+%5Bipi-AllText:IPI00607630*%5D","IPI00607630")</f>
        <v>IPI00607630</v>
      </c>
      <c r="F1788" s="47" t="str">
        <f>HYPERLINK("http://apropos.mcw.edu/ipi/IPI00607630","annotation link")</f>
        <v>annotation link</v>
      </c>
      <c r="G1788" s="48" t="s">
        <v>10256</v>
      </c>
      <c r="H1788" s="46" t="s">
        <v>10257</v>
      </c>
      <c r="I1788" s="46" t="s">
        <v>10258</v>
      </c>
      <c r="J1788" s="46" t="s">
        <v>10259</v>
      </c>
      <c r="K1788" s="46" t="s">
        <v>10260</v>
      </c>
      <c r="L1788" s="46" t="s">
        <v>10261</v>
      </c>
    </row>
    <row r="1789" spans="1:12">
      <c r="A1789" s="45">
        <v>1705</v>
      </c>
      <c r="B1789" s="46">
        <v>0.93269999999999997</v>
      </c>
      <c r="C1789" s="46">
        <v>0.93269999999999997</v>
      </c>
      <c r="D1789" s="46">
        <v>9.6</v>
      </c>
      <c r="E1789" s="47" t="str">
        <f>HYPERLINK("http://srs.ebi.ac.uk/srs7bin/cgi-bin/wgetz?-id+m_RJ1KrMXG+-e+%5Bipi-AllText:IPI00216565*%5D","IPI00216565")</f>
        <v>IPI00216565</v>
      </c>
      <c r="F1789" s="47" t="str">
        <f>HYPERLINK("http://apropos.mcw.edu/ipi/IPI00216565","annotation link")</f>
        <v>annotation link</v>
      </c>
      <c r="G1789" s="48" t="s">
        <v>10262</v>
      </c>
      <c r="H1789" s="46" t="s">
        <v>10263</v>
      </c>
      <c r="I1789" s="46" t="s">
        <v>10264</v>
      </c>
      <c r="J1789" s="46" t="s">
        <v>10265</v>
      </c>
      <c r="K1789" s="46" t="s">
        <v>1256</v>
      </c>
      <c r="L1789" s="46" t="s">
        <v>1256</v>
      </c>
    </row>
    <row r="1790" spans="1:12">
      <c r="A1790" s="45">
        <v>1706</v>
      </c>
      <c r="B1790" s="46">
        <v>0.93259999999999998</v>
      </c>
      <c r="C1790" s="46">
        <v>0.93259999999999998</v>
      </c>
      <c r="D1790" s="46">
        <v>5.5</v>
      </c>
      <c r="E1790" s="47" t="str">
        <f>HYPERLINK("http://srs.ebi.ac.uk/srs7bin/cgi-bin/wgetz?-id+m_RJ1KrMXG+-e+%5Bipi-AllText:IPI00014575*%5D","IPI00014575")</f>
        <v>IPI00014575</v>
      </c>
      <c r="F1790" s="47" t="str">
        <f>HYPERLINK("http://apropos.mcw.edu/ipi/IPI00014575","annotation link")</f>
        <v>annotation link</v>
      </c>
      <c r="G1790" s="48" t="s">
        <v>10266</v>
      </c>
      <c r="H1790" s="46" t="s">
        <v>10267</v>
      </c>
      <c r="I1790" s="46" t="s">
        <v>10268</v>
      </c>
      <c r="J1790" s="46" t="s">
        <v>10269</v>
      </c>
      <c r="K1790" s="46" t="s">
        <v>1256</v>
      </c>
      <c r="L1790" s="46" t="s">
        <v>10270</v>
      </c>
    </row>
    <row r="1791" spans="1:12">
      <c r="A1791" s="45">
        <v>1707</v>
      </c>
      <c r="B1791" s="46">
        <v>0.93200000000000005</v>
      </c>
      <c r="C1791" s="46">
        <v>0.93200000000000005</v>
      </c>
      <c r="D1791" s="46">
        <v>3.5</v>
      </c>
      <c r="E1791" s="47" t="str">
        <f>HYPERLINK("http://srs.ebi.ac.uk/srs7bin/cgi-bin/wgetz?-id+m_RJ1KrMXG+-e+%5Bipi-AllText:IPI00396412*%5D","IPI00396412")</f>
        <v>IPI00396412</v>
      </c>
      <c r="F1791" s="47" t="str">
        <f>HYPERLINK("http://apropos.mcw.edu/ipi/IPI00396412","annotation link")</f>
        <v>annotation link</v>
      </c>
      <c r="G1791" s="48" t="s">
        <v>10271</v>
      </c>
      <c r="H1791" s="46" t="s">
        <v>10272</v>
      </c>
      <c r="I1791" s="46" t="s">
        <v>10273</v>
      </c>
      <c r="J1791" s="46" t="s">
        <v>10274</v>
      </c>
      <c r="K1791" s="46" t="s">
        <v>10275</v>
      </c>
      <c r="L1791" s="46" t="s">
        <v>10276</v>
      </c>
    </row>
    <row r="1792" spans="1:12">
      <c r="A1792" s="45">
        <v>1708</v>
      </c>
      <c r="B1792" s="46">
        <v>0.93189999999999995</v>
      </c>
      <c r="C1792" s="46">
        <v>0.93189999999999995</v>
      </c>
      <c r="D1792" s="46">
        <v>12.6</v>
      </c>
      <c r="E1792" s="47" t="str">
        <f>HYPERLINK("http://srs.ebi.ac.uk/srs7bin/cgi-bin/wgetz?-id+m_RJ1KrMXG+-e+%5Bipi-AllText:IPI00383347*%5D","IPI00383347")</f>
        <v>IPI00383347</v>
      </c>
      <c r="F1792" s="47" t="str">
        <f>HYPERLINK("http://apropos.mcw.edu/ipi/IPI00383347","annotation link")</f>
        <v>annotation link</v>
      </c>
      <c r="G1792" s="48" t="s">
        <v>2858</v>
      </c>
      <c r="H1792" s="46" t="s">
        <v>10277</v>
      </c>
      <c r="I1792" s="46" t="s">
        <v>10278</v>
      </c>
      <c r="J1792" s="46" t="s">
        <v>1256</v>
      </c>
      <c r="K1792" s="46" t="s">
        <v>10279</v>
      </c>
      <c r="L1792" s="46" t="s">
        <v>1256</v>
      </c>
    </row>
    <row r="1793" spans="1:12">
      <c r="A1793" s="45">
        <v>1709</v>
      </c>
      <c r="B1793" s="46">
        <v>0.93189999999999995</v>
      </c>
      <c r="C1793" s="46">
        <v>0.93189999999999995</v>
      </c>
      <c r="D1793" s="46">
        <v>2.7</v>
      </c>
      <c r="E1793" s="47" t="str">
        <f>HYPERLINK("http://srs.ebi.ac.uk/srs7bin/cgi-bin/wgetz?-id+m_RJ1KrMXG+-e+%5Bipi-AllText:IPI00000265*%5D","IPI00000265")</f>
        <v>IPI00000265</v>
      </c>
      <c r="F1793" s="47" t="str">
        <f>HYPERLINK("http://apropos.mcw.edu/ipi/IPI00000265","annotation link")</f>
        <v>annotation link</v>
      </c>
      <c r="G1793" s="48" t="s">
        <v>10280</v>
      </c>
      <c r="H1793" s="46" t="s">
        <v>10281</v>
      </c>
      <c r="I1793" s="46" t="s">
        <v>10282</v>
      </c>
      <c r="J1793" s="46" t="s">
        <v>10283</v>
      </c>
      <c r="K1793" s="46" t="s">
        <v>10284</v>
      </c>
      <c r="L1793" s="46" t="s">
        <v>10285</v>
      </c>
    </row>
    <row r="1794" spans="1:12">
      <c r="A1794" s="45">
        <v>1710</v>
      </c>
      <c r="B1794" s="46">
        <v>0.93179999999999996</v>
      </c>
      <c r="C1794" s="46">
        <v>0.93179999999999996</v>
      </c>
      <c r="D1794" s="46">
        <v>20</v>
      </c>
      <c r="E1794" s="47" t="str">
        <f>HYPERLINK("http://srs.ebi.ac.uk/srs7bin/cgi-bin/wgetz?-id+m_RJ1KrMXG+-e+%5Bipi-AllText:IPI00552308*%5D","IPI00552308")</f>
        <v>IPI00552308</v>
      </c>
      <c r="F1794" s="47" t="str">
        <f>HYPERLINK("http://apropos.mcw.edu/ipi/IPI00552308","annotation link")</f>
        <v>annotation link</v>
      </c>
      <c r="G1794" s="48" t="s">
        <v>10286</v>
      </c>
      <c r="H1794" s="46" t="s">
        <v>10287</v>
      </c>
      <c r="I1794" s="46" t="s">
        <v>10288</v>
      </c>
      <c r="J1794" s="46" t="s">
        <v>10289</v>
      </c>
      <c r="K1794" s="46" t="s">
        <v>10290</v>
      </c>
      <c r="L1794" s="46" t="s">
        <v>1256</v>
      </c>
    </row>
    <row r="1795" spans="1:12">
      <c r="A1795" s="45">
        <v>1711</v>
      </c>
      <c r="B1795" s="46">
        <v>0.93100000000000005</v>
      </c>
      <c r="C1795" s="46">
        <v>0.93100000000000005</v>
      </c>
      <c r="D1795" s="46">
        <v>3.2</v>
      </c>
      <c r="E1795" s="47" t="str">
        <f>HYPERLINK("http://srs.ebi.ac.uk/srs7bin/cgi-bin/wgetz?-id+m_RJ1KrMXG+-e+%5Bipi-AllText:IPI00017746*%5D","IPI00017746")</f>
        <v>IPI00017746</v>
      </c>
      <c r="F1795" s="47" t="str">
        <f>HYPERLINK("http://apropos.mcw.edu/ipi/IPI00017746","annotation link")</f>
        <v>annotation link</v>
      </c>
      <c r="G1795" s="48" t="s">
        <v>10291</v>
      </c>
      <c r="H1795" s="46" t="s">
        <v>10292</v>
      </c>
      <c r="I1795" s="46" t="s">
        <v>10293</v>
      </c>
      <c r="J1795" s="46" t="s">
        <v>10294</v>
      </c>
      <c r="K1795" s="46" t="s">
        <v>10295</v>
      </c>
      <c r="L1795" s="46" t="s">
        <v>10296</v>
      </c>
    </row>
    <row r="1796" spans="1:12">
      <c r="A1796" s="45">
        <v>1712</v>
      </c>
      <c r="B1796" s="46">
        <v>0.93100000000000005</v>
      </c>
      <c r="C1796" s="46">
        <v>0.93100000000000005</v>
      </c>
      <c r="D1796" s="46">
        <v>8.4</v>
      </c>
      <c r="E1796" s="47" t="str">
        <f>HYPERLINK("http://srs.ebi.ac.uk/srs7bin/cgi-bin/wgetz?-id+m_RJ1KrMXG+-e+%5Bipi-AllText:IPI00477259*%5D","IPI00477259")</f>
        <v>IPI00477259</v>
      </c>
      <c r="F1796" s="47" t="str">
        <f>HYPERLINK("http://apropos.mcw.edu/ipi/IPI00477259","annotation link")</f>
        <v>annotation link</v>
      </c>
      <c r="G1796" s="48" t="s">
        <v>10297</v>
      </c>
      <c r="H1796" s="46" t="s">
        <v>10298</v>
      </c>
      <c r="I1796" s="46" t="s">
        <v>10299</v>
      </c>
      <c r="J1796" s="46" t="s">
        <v>10300</v>
      </c>
      <c r="K1796" s="46" t="s">
        <v>10301</v>
      </c>
      <c r="L1796" s="46" t="s">
        <v>1256</v>
      </c>
    </row>
    <row r="1797" spans="1:12">
      <c r="A1797" s="45">
        <v>1713</v>
      </c>
      <c r="B1797" s="46">
        <v>0.93</v>
      </c>
      <c r="C1797" s="46">
        <v>0.93</v>
      </c>
      <c r="D1797" s="46">
        <v>12.5</v>
      </c>
      <c r="E1797" s="47" t="str">
        <f>HYPERLINK("http://srs.ebi.ac.uk/srs7bin/cgi-bin/wgetz?-id+m_RJ1KrMXG+-e+%5Bipi-AllText:IPI00887139*%5D","IPI00887139")</f>
        <v>IPI00887139</v>
      </c>
      <c r="F1797" s="47" t="str">
        <f>HYPERLINK("http://apropos.mcw.edu/ipi/IPI00887139","annotation link")</f>
        <v>annotation link</v>
      </c>
      <c r="G1797" s="48" t="s">
        <v>10302</v>
      </c>
      <c r="H1797" s="46" t="s">
        <v>10303</v>
      </c>
      <c r="I1797" s="46" t="s">
        <v>10304</v>
      </c>
      <c r="J1797" s="46" t="s">
        <v>10305</v>
      </c>
      <c r="K1797" s="46" t="s">
        <v>10306</v>
      </c>
      <c r="L1797" s="46" t="s">
        <v>10307</v>
      </c>
    </row>
    <row r="1798" spans="1:12">
      <c r="A1798" s="45">
        <v>1714</v>
      </c>
      <c r="B1798" s="46">
        <v>0.92930000000000001</v>
      </c>
      <c r="C1798" s="46">
        <v>0.92930000000000001</v>
      </c>
      <c r="D1798" s="46">
        <v>3.4</v>
      </c>
      <c r="E1798" s="47" t="str">
        <f>HYPERLINK("http://srs.ebi.ac.uk/srs7bin/cgi-bin/wgetz?-id+m_RJ1KrMXG+-e+%5Bipi-AllText:IPI00002340*%5D","IPI00002340")</f>
        <v>IPI00002340</v>
      </c>
      <c r="F1798" s="47" t="str">
        <f>HYPERLINK("http://apropos.mcw.edu/ipi/IPI00002340","annotation link")</f>
        <v>annotation link</v>
      </c>
      <c r="G1798" s="48" t="s">
        <v>10308</v>
      </c>
      <c r="H1798" s="46" t="s">
        <v>10309</v>
      </c>
      <c r="I1798" s="46" t="s">
        <v>10310</v>
      </c>
      <c r="J1798" s="46" t="s">
        <v>1256</v>
      </c>
      <c r="K1798" s="46" t="s">
        <v>10311</v>
      </c>
      <c r="L1798" s="46" t="s">
        <v>1256</v>
      </c>
    </row>
    <row r="1799" spans="1:12">
      <c r="A1799" s="45">
        <v>1715</v>
      </c>
      <c r="B1799" s="46">
        <v>0.92900000000000005</v>
      </c>
      <c r="C1799" s="46">
        <v>0.92900000000000005</v>
      </c>
      <c r="D1799" s="46">
        <v>5.7</v>
      </c>
      <c r="E1799" s="47" t="str">
        <f>HYPERLINK("http://srs.ebi.ac.uk/srs7bin/cgi-bin/wgetz?-id+m_RJ1KrMXG+-e+%5Bipi-AllText:IPI00219066*%5D","IPI00219066")</f>
        <v>IPI00219066</v>
      </c>
      <c r="F1799" s="47" t="str">
        <f>HYPERLINK("http://apropos.mcw.edu/ipi/IPI00219066","annotation link")</f>
        <v>annotation link</v>
      </c>
      <c r="G1799" s="48" t="s">
        <v>10312</v>
      </c>
      <c r="H1799" s="46" t="s">
        <v>10313</v>
      </c>
      <c r="I1799" s="46" t="s">
        <v>10314</v>
      </c>
      <c r="J1799" s="46" t="s">
        <v>10315</v>
      </c>
      <c r="K1799" s="46" t="s">
        <v>10316</v>
      </c>
      <c r="L1799" s="46" t="s">
        <v>1256</v>
      </c>
    </row>
    <row r="1800" spans="1:12">
      <c r="A1800" s="45">
        <v>1716</v>
      </c>
      <c r="B1800" s="46">
        <v>0.92810000000000004</v>
      </c>
      <c r="C1800" s="46">
        <v>0.92810000000000004</v>
      </c>
      <c r="D1800" s="46">
        <v>2.5</v>
      </c>
      <c r="E1800" s="47" t="str">
        <f>HYPERLINK("http://srs.ebi.ac.uk/srs7bin/cgi-bin/wgetz?-id+m_RJ1KrMXG+-e+%5Bipi-AllText:IPI00827967*%5D","IPI00827967")</f>
        <v>IPI00827967</v>
      </c>
      <c r="F1800" s="47" t="str">
        <f>HYPERLINK("http://apropos.mcw.edu/ipi/IPI00827967","annotation link")</f>
        <v>annotation link</v>
      </c>
      <c r="G1800" s="48" t="s">
        <v>10317</v>
      </c>
      <c r="H1800" s="46" t="s">
        <v>10318</v>
      </c>
      <c r="I1800" s="46" t="s">
        <v>10319</v>
      </c>
      <c r="J1800" s="46" t="s">
        <v>10320</v>
      </c>
      <c r="K1800" s="46" t="s">
        <v>10321</v>
      </c>
      <c r="L1800" s="46" t="s">
        <v>1256</v>
      </c>
    </row>
    <row r="1801" spans="1:12">
      <c r="A1801" s="45">
        <v>1717</v>
      </c>
      <c r="B1801" s="46">
        <v>0.92810000000000004</v>
      </c>
      <c r="C1801" s="46">
        <v>0.92810000000000004</v>
      </c>
      <c r="D1801" s="46">
        <v>16.3</v>
      </c>
      <c r="E1801" s="47" t="str">
        <f>HYPERLINK("http://srs.ebi.ac.uk/srs7bin/cgi-bin/wgetz?-id+m_RJ1KrMXG+-e+%5Bipi-AllText:IPI00219682*%5D","IPI00219682")</f>
        <v>IPI00219682</v>
      </c>
      <c r="F1801" s="47" t="str">
        <f>HYPERLINK("http://apropos.mcw.edu/ipi/IPI00219682","annotation link")</f>
        <v>annotation link</v>
      </c>
      <c r="G1801" s="48" t="s">
        <v>10322</v>
      </c>
      <c r="H1801" s="46" t="s">
        <v>10323</v>
      </c>
      <c r="I1801" s="46" t="s">
        <v>10324</v>
      </c>
      <c r="J1801" s="46" t="s">
        <v>10325</v>
      </c>
      <c r="K1801" s="46" t="s">
        <v>10326</v>
      </c>
      <c r="L1801" s="46" t="s">
        <v>10327</v>
      </c>
    </row>
    <row r="1802" spans="1:12">
      <c r="A1802" s="45">
        <v>1718</v>
      </c>
      <c r="B1802" s="46">
        <v>0.92800000000000005</v>
      </c>
      <c r="C1802" s="46">
        <v>0.92800000000000005</v>
      </c>
      <c r="D1802" s="46">
        <v>2.9</v>
      </c>
      <c r="E1802" s="47" t="str">
        <f>HYPERLINK("http://srs.ebi.ac.uk/srs7bin/cgi-bin/wgetz?-id+m_RJ1KrMXG+-e+%5Bipi-AllText:IPI00807589*%5D","IPI00807589")</f>
        <v>IPI00807589</v>
      </c>
      <c r="F1802" s="47" t="str">
        <f>HYPERLINK("http://apropos.mcw.edu/ipi/IPI00807589","annotation link")</f>
        <v>annotation link</v>
      </c>
      <c r="G1802" s="48" t="s">
        <v>10328</v>
      </c>
      <c r="H1802" s="46" t="s">
        <v>10329</v>
      </c>
      <c r="I1802" s="46" t="s">
        <v>10330</v>
      </c>
      <c r="J1802" s="46" t="s">
        <v>10331</v>
      </c>
      <c r="K1802" s="46" t="s">
        <v>10332</v>
      </c>
      <c r="L1802" s="46" t="s">
        <v>1256</v>
      </c>
    </row>
    <row r="1803" spans="1:12">
      <c r="A1803" s="45">
        <v>1719</v>
      </c>
      <c r="B1803" s="46">
        <v>0.92720000000000002</v>
      </c>
      <c r="C1803" s="46">
        <v>0.92720000000000002</v>
      </c>
      <c r="D1803" s="46">
        <v>13</v>
      </c>
      <c r="E1803" s="47" t="str">
        <f>HYPERLINK("http://srs.ebi.ac.uk/srs7bin/cgi-bin/wgetz?-id+m_RJ1KrMXG+-e+%5Bipi-AllText:IPI00640302*%5D","IPI00640302")</f>
        <v>IPI00640302</v>
      </c>
      <c r="F1803" s="47" t="str">
        <f>HYPERLINK("http://apropos.mcw.edu/ipi/IPI00640302","annotation link")</f>
        <v>annotation link</v>
      </c>
      <c r="G1803" s="48" t="s">
        <v>10333</v>
      </c>
      <c r="H1803" s="46" t="s">
        <v>10334</v>
      </c>
      <c r="I1803" s="46" t="s">
        <v>10335</v>
      </c>
      <c r="J1803" s="46" t="s">
        <v>10336</v>
      </c>
      <c r="K1803" s="46" t="s">
        <v>10337</v>
      </c>
      <c r="L1803" s="46" t="s">
        <v>1256</v>
      </c>
    </row>
    <row r="1804" spans="1:12">
      <c r="A1804" s="45">
        <v>1720</v>
      </c>
      <c r="B1804" s="46">
        <v>0.92649999999999999</v>
      </c>
      <c r="C1804" s="46">
        <v>0.92649999999999999</v>
      </c>
      <c r="D1804" s="46">
        <v>10.199999999999999</v>
      </c>
      <c r="E1804" s="47" t="str">
        <f>HYPERLINK("http://srs.ebi.ac.uk/srs7bin/cgi-bin/wgetz?-id+m_RJ1KrMXG+-e+%5Bipi-AllText:IPI00410110*%5D","IPI00410110")</f>
        <v>IPI00410110</v>
      </c>
      <c r="F1804" s="47" t="str">
        <f>HYPERLINK("http://apropos.mcw.edu/ipi/IPI00410110","annotation link")</f>
        <v>annotation link</v>
      </c>
      <c r="G1804" s="48" t="s">
        <v>10338</v>
      </c>
      <c r="H1804" s="46" t="s">
        <v>10339</v>
      </c>
      <c r="I1804" s="46" t="s">
        <v>10340</v>
      </c>
      <c r="J1804" s="46" t="s">
        <v>10341</v>
      </c>
      <c r="K1804" s="46" t="s">
        <v>1256</v>
      </c>
      <c r="L1804" s="46" t="s">
        <v>1256</v>
      </c>
    </row>
    <row r="1805" spans="1:12">
      <c r="A1805" s="45">
        <v>1721</v>
      </c>
      <c r="B1805" s="46">
        <v>0.9264</v>
      </c>
      <c r="C1805" s="46">
        <v>0.9264</v>
      </c>
      <c r="D1805" s="46">
        <v>4.5999999999999996</v>
      </c>
      <c r="E1805" s="47" t="str">
        <f>HYPERLINK("http://srs.ebi.ac.uk/srs7bin/cgi-bin/wgetz?-id+m_RJ1KrMXG+-e+%5Bipi-AllText:IPI00009273*%5D","IPI00009273")</f>
        <v>IPI00009273</v>
      </c>
      <c r="F1805" s="47" t="str">
        <f>HYPERLINK("http://apropos.mcw.edu/ipi/IPI00009273","annotation link")</f>
        <v>annotation link</v>
      </c>
      <c r="G1805" s="48" t="s">
        <v>10342</v>
      </c>
      <c r="H1805" s="46" t="s">
        <v>10343</v>
      </c>
      <c r="I1805" s="46" t="s">
        <v>10344</v>
      </c>
      <c r="J1805" s="46" t="s">
        <v>10345</v>
      </c>
      <c r="K1805" s="46" t="s">
        <v>1256</v>
      </c>
      <c r="L1805" s="46" t="s">
        <v>10346</v>
      </c>
    </row>
    <row r="1806" spans="1:12">
      <c r="A1806" s="45">
        <v>1722</v>
      </c>
      <c r="B1806" s="46">
        <v>0.92620000000000002</v>
      </c>
      <c r="C1806" s="46">
        <v>0.92620000000000002</v>
      </c>
      <c r="D1806" s="46">
        <v>4.5</v>
      </c>
      <c r="E1806" s="47" t="str">
        <f>HYPERLINK("http://srs.ebi.ac.uk/srs7bin/cgi-bin/wgetz?-id+m_RJ1KrMXG+-e+%5Bipi-AllText:IPI00219168*%5D","IPI00219168")</f>
        <v>IPI00219168</v>
      </c>
      <c r="F1806" s="47" t="str">
        <f>HYPERLINK("http://apropos.mcw.edu/ipi/IPI00219168","annotation link")</f>
        <v>annotation link</v>
      </c>
      <c r="G1806" s="48" t="s">
        <v>10347</v>
      </c>
      <c r="H1806" s="46" t="s">
        <v>10348</v>
      </c>
      <c r="I1806" s="46" t="s">
        <v>10349</v>
      </c>
      <c r="J1806" s="46" t="s">
        <v>10350</v>
      </c>
      <c r="K1806" s="46" t="s">
        <v>1256</v>
      </c>
      <c r="L1806" s="46" t="s">
        <v>10351</v>
      </c>
    </row>
    <row r="1807" spans="1:12">
      <c r="A1807" s="45">
        <v>1723</v>
      </c>
      <c r="B1807" s="46">
        <v>0.92520000000000002</v>
      </c>
      <c r="C1807" s="46">
        <v>0.92520000000000002</v>
      </c>
      <c r="D1807" s="46">
        <v>5.8</v>
      </c>
      <c r="E1807" s="47" t="str">
        <f>HYPERLINK("http://srs.ebi.ac.uk/srs7bin/cgi-bin/wgetz?-id+m_RJ1KrMXG+-e+%5Bipi-AllText:IPI00887565*%5D","IPI00887565")</f>
        <v>IPI00887565</v>
      </c>
      <c r="F1807" s="47" t="str">
        <f>HYPERLINK("http://apropos.mcw.edu/ipi/IPI00887565","annotation link")</f>
        <v>annotation link</v>
      </c>
      <c r="G1807" s="48" t="s">
        <v>10352</v>
      </c>
      <c r="H1807" s="46" t="s">
        <v>10353</v>
      </c>
      <c r="I1807" s="46" t="s">
        <v>10354</v>
      </c>
      <c r="J1807" s="46" t="s">
        <v>1256</v>
      </c>
      <c r="K1807" s="46" t="s">
        <v>1256</v>
      </c>
      <c r="L1807" s="46" t="s">
        <v>1256</v>
      </c>
    </row>
    <row r="1808" spans="1:12">
      <c r="A1808" s="45">
        <v>1724</v>
      </c>
      <c r="B1808" s="46">
        <v>0.92500000000000004</v>
      </c>
      <c r="C1808" s="46">
        <v>0.92500000000000004</v>
      </c>
      <c r="D1808" s="46">
        <v>3.1</v>
      </c>
      <c r="E1808" s="47" t="str">
        <f>HYPERLINK("http://srs.ebi.ac.uk/srs7bin/cgi-bin/wgetz?-id+m_RJ1KrMXG+-e+%5Bipi-AllText:IPI00890709*%5D","IPI00890709")</f>
        <v>IPI00890709</v>
      </c>
      <c r="F1808" s="47" t="str">
        <f>HYPERLINK("http://apropos.mcw.edu/ipi/IPI00890709","annotation link")</f>
        <v>annotation link</v>
      </c>
      <c r="G1808" s="48" t="s">
        <v>10355</v>
      </c>
      <c r="H1808" s="46" t="s">
        <v>10356</v>
      </c>
      <c r="I1808" s="46" t="s">
        <v>10357</v>
      </c>
      <c r="J1808" s="46" t="s">
        <v>10358</v>
      </c>
      <c r="K1808" s="46" t="s">
        <v>10359</v>
      </c>
      <c r="L1808" s="46" t="s">
        <v>1256</v>
      </c>
    </row>
    <row r="1809" spans="1:12">
      <c r="A1809" s="45">
        <v>1725</v>
      </c>
      <c r="B1809" s="46">
        <v>0.92459999999999998</v>
      </c>
      <c r="C1809" s="46">
        <v>0.92459999999999998</v>
      </c>
      <c r="D1809" s="46">
        <v>3.7</v>
      </c>
      <c r="E1809" s="47" t="str">
        <f>HYPERLINK("http://srs.ebi.ac.uk/srs7bin/cgi-bin/wgetz?-id+m_RJ1KrMXG+-e+%5Bipi-AllText:IPI00604719*%5D","IPI00604719")</f>
        <v>IPI00604719</v>
      </c>
      <c r="F1809" s="47" t="str">
        <f>HYPERLINK("http://apropos.mcw.edu/ipi/IPI00604719","annotation link")</f>
        <v>annotation link</v>
      </c>
      <c r="G1809" s="48" t="s">
        <v>10360</v>
      </c>
      <c r="H1809" s="46" t="s">
        <v>10361</v>
      </c>
      <c r="I1809" s="46" t="s">
        <v>10362</v>
      </c>
      <c r="J1809" s="46" t="s">
        <v>10363</v>
      </c>
      <c r="K1809" s="46" t="s">
        <v>1256</v>
      </c>
      <c r="L1809" s="46" t="s">
        <v>1256</v>
      </c>
    </row>
    <row r="1810" spans="1:12">
      <c r="A1810" s="45">
        <v>1726</v>
      </c>
      <c r="B1810" s="46">
        <v>0.9244</v>
      </c>
      <c r="C1810" s="46">
        <v>0.9244</v>
      </c>
      <c r="D1810" s="46">
        <v>4.0999999999999996</v>
      </c>
      <c r="E1810" s="47" t="str">
        <f>HYPERLINK("http://srs.ebi.ac.uk/srs7bin/cgi-bin/wgetz?-id+m_RJ1KrMXG+-e+%5Bipi-AllText:IPI00410321*%5D","IPI00410321")</f>
        <v>IPI00410321</v>
      </c>
      <c r="F1810" s="47" t="str">
        <f>HYPERLINK("http://apropos.mcw.edu/ipi/IPI00410321","annotation link")</f>
        <v>annotation link</v>
      </c>
      <c r="G1810" s="48" t="s">
        <v>10364</v>
      </c>
      <c r="H1810" s="46" t="s">
        <v>10365</v>
      </c>
      <c r="I1810" s="46" t="s">
        <v>10366</v>
      </c>
      <c r="J1810" s="46" t="s">
        <v>10367</v>
      </c>
      <c r="K1810" s="46" t="s">
        <v>1256</v>
      </c>
      <c r="L1810" s="46" t="s">
        <v>1256</v>
      </c>
    </row>
    <row r="1811" spans="1:12">
      <c r="A1811" s="45">
        <v>1727</v>
      </c>
      <c r="B1811" s="46">
        <v>0.92400000000000004</v>
      </c>
      <c r="C1811" s="46">
        <v>0.92400000000000004</v>
      </c>
      <c r="D1811" s="46">
        <v>6.4</v>
      </c>
      <c r="E1811" s="47" t="str">
        <f>HYPERLINK("http://srs.ebi.ac.uk/srs7bin/cgi-bin/wgetz?-id+m_RJ1KrMXG+-e+%5Bipi-AllText:IPI00423570*%5D","IPI00423570")</f>
        <v>IPI00423570</v>
      </c>
      <c r="F1811" s="47" t="str">
        <f>HYPERLINK("http://apropos.mcw.edu/ipi/IPI00423570","annotation link")</f>
        <v>annotation link</v>
      </c>
      <c r="G1811" s="48" t="s">
        <v>10368</v>
      </c>
      <c r="H1811" s="46" t="s">
        <v>10369</v>
      </c>
      <c r="I1811" s="46" t="s">
        <v>10370</v>
      </c>
      <c r="J1811" s="46" t="s">
        <v>10371</v>
      </c>
      <c r="K1811" s="46" t="s">
        <v>10372</v>
      </c>
      <c r="L1811" s="46" t="s">
        <v>10373</v>
      </c>
    </row>
    <row r="1812" spans="1:12">
      <c r="A1812" s="45">
        <v>1728</v>
      </c>
      <c r="B1812" s="46">
        <v>0.92390000000000005</v>
      </c>
      <c r="C1812" s="46">
        <v>0.92390000000000005</v>
      </c>
      <c r="D1812" s="46">
        <v>5.9</v>
      </c>
      <c r="E1812" s="47" t="str">
        <f>HYPERLINK("http://srs.ebi.ac.uk/srs7bin/cgi-bin/wgetz?-id+m_RJ1KrMXG+-e+%5Bipi-AllText:IPI00298111*%5D","IPI00298111")</f>
        <v>IPI00298111</v>
      </c>
      <c r="F1812" s="47" t="str">
        <f>HYPERLINK("http://apropos.mcw.edu/ipi/IPI00298111","annotation link")</f>
        <v>annotation link</v>
      </c>
      <c r="G1812" s="48" t="s">
        <v>10374</v>
      </c>
      <c r="H1812" s="46" t="s">
        <v>10375</v>
      </c>
      <c r="I1812" s="46" t="s">
        <v>10376</v>
      </c>
      <c r="J1812" s="46" t="s">
        <v>10377</v>
      </c>
      <c r="K1812" s="46" t="s">
        <v>10378</v>
      </c>
      <c r="L1812" s="46" t="s">
        <v>10379</v>
      </c>
    </row>
    <row r="1813" spans="1:12">
      <c r="A1813" s="45">
        <v>1729</v>
      </c>
      <c r="B1813" s="46">
        <v>0.92349999999999999</v>
      </c>
      <c r="C1813" s="46">
        <v>0.92349999999999999</v>
      </c>
      <c r="D1813" s="46">
        <v>5.2</v>
      </c>
      <c r="E1813" s="47" t="str">
        <f>HYPERLINK("http://srs.ebi.ac.uk/srs7bin/cgi-bin/wgetz?-id+m_RJ1KrMXG+-e+%5Bipi-AllText:IPI00013912*%5D","IPI00013912")</f>
        <v>IPI00013912</v>
      </c>
      <c r="F1813" s="47" t="str">
        <f>HYPERLINK("http://apropos.mcw.edu/ipi/IPI00013912","annotation link")</f>
        <v>annotation link</v>
      </c>
      <c r="G1813" s="48" t="s">
        <v>10380</v>
      </c>
      <c r="H1813" s="46" t="s">
        <v>10381</v>
      </c>
      <c r="I1813" s="46" t="s">
        <v>10382</v>
      </c>
      <c r="J1813" s="46" t="s">
        <v>10383</v>
      </c>
      <c r="K1813" s="46" t="s">
        <v>10384</v>
      </c>
      <c r="L1813" s="46" t="s">
        <v>10385</v>
      </c>
    </row>
    <row r="1814" spans="1:12">
      <c r="A1814" s="45">
        <v>1730</v>
      </c>
      <c r="B1814" s="46">
        <v>0.9234</v>
      </c>
      <c r="C1814" s="46">
        <v>0.9234</v>
      </c>
      <c r="D1814" s="46">
        <v>10.4</v>
      </c>
      <c r="E1814" s="47" t="str">
        <f>HYPERLINK("http://srs.ebi.ac.uk/srs7bin/cgi-bin/wgetz?-id+m_RJ1KrMXG+-e+%5Bipi-AllText:IPI00797496*%5D","IPI00797496")</f>
        <v>IPI00797496</v>
      </c>
      <c r="F1814" s="47" t="str">
        <f>HYPERLINK("http://apropos.mcw.edu/ipi/IPI00797496","annotation link")</f>
        <v>annotation link</v>
      </c>
      <c r="G1814" s="48" t="s">
        <v>1994</v>
      </c>
      <c r="H1814" s="46" t="s">
        <v>10386</v>
      </c>
      <c r="I1814" s="46" t="s">
        <v>10387</v>
      </c>
      <c r="J1814" s="46" t="s">
        <v>1256</v>
      </c>
      <c r="K1814" s="46" t="s">
        <v>1256</v>
      </c>
      <c r="L1814" s="46" t="s">
        <v>1256</v>
      </c>
    </row>
    <row r="1815" spans="1:12">
      <c r="A1815" s="45">
        <v>1731</v>
      </c>
      <c r="B1815" s="46">
        <v>0.92149999999999999</v>
      </c>
      <c r="C1815" s="46">
        <v>0.92149999999999999</v>
      </c>
      <c r="D1815" s="46">
        <v>2.8</v>
      </c>
      <c r="E1815" s="47" t="str">
        <f>HYPERLINK("http://srs.ebi.ac.uk/srs7bin/cgi-bin/wgetz?-id+m_RJ1KrMXG+-e+%5Bipi-AllText:IPI00004671*%5D","IPI00004671")</f>
        <v>IPI00004671</v>
      </c>
      <c r="F1815" s="47" t="str">
        <f>HYPERLINK("http://apropos.mcw.edu/ipi/IPI00004671","annotation link")</f>
        <v>annotation link</v>
      </c>
      <c r="G1815" s="48" t="s">
        <v>10388</v>
      </c>
      <c r="H1815" s="46" t="s">
        <v>10389</v>
      </c>
      <c r="I1815" s="46" t="s">
        <v>10390</v>
      </c>
      <c r="J1815" s="46" t="s">
        <v>10391</v>
      </c>
      <c r="K1815" s="46" t="s">
        <v>1256</v>
      </c>
      <c r="L1815" s="46" t="s">
        <v>10392</v>
      </c>
    </row>
    <row r="1816" spans="1:12">
      <c r="A1816" s="45">
        <v>1732</v>
      </c>
      <c r="B1816" s="46">
        <v>0.92149999999999999</v>
      </c>
      <c r="C1816" s="46">
        <v>0.92149999999999999</v>
      </c>
      <c r="D1816" s="46">
        <v>8.4</v>
      </c>
      <c r="E1816" s="47" t="str">
        <f>HYPERLINK("http://srs.ebi.ac.uk/srs7bin/cgi-bin/wgetz?-id+m_RJ1KrMXG+-e+%5Bipi-AllText:IPI00172513*%5D","IPI00172513")</f>
        <v>IPI00172513</v>
      </c>
      <c r="F1816" s="47" t="str">
        <f>HYPERLINK("http://apropos.mcw.edu/ipi/IPI00172513","annotation link")</f>
        <v>annotation link</v>
      </c>
      <c r="G1816" s="48" t="s">
        <v>10393</v>
      </c>
      <c r="H1816" s="46" t="s">
        <v>10394</v>
      </c>
      <c r="I1816" s="46" t="s">
        <v>10395</v>
      </c>
      <c r="J1816" s="46" t="s">
        <v>10396</v>
      </c>
      <c r="K1816" s="46" t="s">
        <v>10397</v>
      </c>
      <c r="L1816" s="46" t="s">
        <v>10398</v>
      </c>
    </row>
    <row r="1817" spans="1:12">
      <c r="A1817" s="45">
        <v>1733</v>
      </c>
      <c r="B1817" s="46">
        <v>0.92130000000000001</v>
      </c>
      <c r="C1817" s="46">
        <v>0.92130000000000001</v>
      </c>
      <c r="D1817" s="46">
        <v>2.2000000000000002</v>
      </c>
      <c r="E1817" s="47" t="str">
        <f>HYPERLINK("http://srs.ebi.ac.uk/srs7bin/cgi-bin/wgetz?-id+m_RJ1KrMXG+-e+%5Bipi-AllText:IPI00152581*%5D","IPI00152581")</f>
        <v>IPI00152581</v>
      </c>
      <c r="F1817" s="47" t="str">
        <f>HYPERLINK("http://apropos.mcw.edu/ipi/IPI00152581","annotation link")</f>
        <v>annotation link</v>
      </c>
      <c r="G1817" s="48" t="s">
        <v>10399</v>
      </c>
      <c r="H1817" s="46" t="s">
        <v>6789</v>
      </c>
      <c r="I1817" s="46" t="s">
        <v>10400</v>
      </c>
      <c r="J1817" s="46" t="s">
        <v>10401</v>
      </c>
      <c r="K1817" s="46" t="s">
        <v>1256</v>
      </c>
      <c r="L1817" s="46" t="s">
        <v>1256</v>
      </c>
    </row>
    <row r="1818" spans="1:12">
      <c r="A1818" s="45">
        <v>1734</v>
      </c>
      <c r="B1818" s="46">
        <v>0.92100000000000004</v>
      </c>
      <c r="C1818" s="46">
        <v>0.92100000000000004</v>
      </c>
      <c r="D1818" s="46">
        <v>10.4</v>
      </c>
      <c r="E1818" s="47" t="str">
        <f>HYPERLINK("http://srs.ebi.ac.uk/srs7bin/cgi-bin/wgetz?-id+m_RJ1KrMXG+-e+%5Bipi-AllText:IPI00329702*%5D","IPI00329702")</f>
        <v>IPI00329702</v>
      </c>
      <c r="F1818" s="47" t="str">
        <f>HYPERLINK("http://apropos.mcw.edu/ipi/IPI00329702","annotation link")</f>
        <v>annotation link</v>
      </c>
      <c r="G1818" s="48" t="s">
        <v>10402</v>
      </c>
      <c r="H1818" s="46" t="s">
        <v>10403</v>
      </c>
      <c r="I1818" s="46" t="s">
        <v>10404</v>
      </c>
      <c r="J1818" s="46" t="s">
        <v>10405</v>
      </c>
      <c r="K1818" s="46" t="s">
        <v>1256</v>
      </c>
      <c r="L1818" s="46" t="s">
        <v>10406</v>
      </c>
    </row>
    <row r="1819" spans="1:12">
      <c r="A1819" s="45">
        <v>1735</v>
      </c>
      <c r="B1819" s="46">
        <v>0.92</v>
      </c>
      <c r="C1819" s="46">
        <v>0.92</v>
      </c>
      <c r="D1819" s="46">
        <v>8.9</v>
      </c>
      <c r="E1819" s="47" t="str">
        <f>HYPERLINK("http://srs.ebi.ac.uk/srs7bin/cgi-bin/wgetz?-id+m_RJ1KrMXG+-e+%5Bipi-AllText:IPI00807412*%5D","IPI00807412")</f>
        <v>IPI00807412</v>
      </c>
      <c r="F1819" s="47" t="str">
        <f>HYPERLINK("http://apropos.mcw.edu/ipi/IPI00807412","annotation link")</f>
        <v>annotation link</v>
      </c>
      <c r="G1819" s="48" t="s">
        <v>10407</v>
      </c>
      <c r="H1819" s="46" t="s">
        <v>10408</v>
      </c>
      <c r="I1819" s="46" t="s">
        <v>10409</v>
      </c>
      <c r="J1819" s="46" t="s">
        <v>10410</v>
      </c>
      <c r="K1819" s="46" t="s">
        <v>10411</v>
      </c>
      <c r="L1819" s="46" t="s">
        <v>1256</v>
      </c>
    </row>
    <row r="1820" spans="1:12">
      <c r="A1820" s="45">
        <v>1736</v>
      </c>
      <c r="B1820" s="46">
        <v>0.91979999999999995</v>
      </c>
      <c r="C1820" s="46">
        <v>0.91979999999999995</v>
      </c>
      <c r="D1820" s="46">
        <v>1.8</v>
      </c>
      <c r="E1820" s="47" t="str">
        <f>HYPERLINK("http://srs.ebi.ac.uk/srs7bin/cgi-bin/wgetz?-id+m_RJ1KrMXG+-e+%5Bipi-AllText:IPI00884375*%5D","IPI00884375")</f>
        <v>IPI00884375</v>
      </c>
      <c r="F1820" s="47" t="str">
        <f>HYPERLINK("http://apropos.mcw.edu/ipi/IPI00884375","annotation link")</f>
        <v>annotation link</v>
      </c>
      <c r="G1820" s="48" t="s">
        <v>10412</v>
      </c>
      <c r="H1820" s="46" t="s">
        <v>10413</v>
      </c>
      <c r="I1820" s="46" t="s">
        <v>10414</v>
      </c>
      <c r="J1820" s="46" t="s">
        <v>10415</v>
      </c>
      <c r="K1820" s="46" t="s">
        <v>10416</v>
      </c>
      <c r="L1820" s="46" t="s">
        <v>10417</v>
      </c>
    </row>
    <row r="1821" spans="1:12">
      <c r="A1821" s="45">
        <v>1737</v>
      </c>
      <c r="B1821" s="46">
        <v>0.91969999999999996</v>
      </c>
      <c r="C1821" s="46">
        <v>0.91969999999999996</v>
      </c>
      <c r="D1821" s="46">
        <v>4.5</v>
      </c>
      <c r="E1821" s="47" t="str">
        <f>HYPERLINK("http://srs.ebi.ac.uk/srs7bin/cgi-bin/wgetz?-id+m_RJ1KrMXG+-e+%5Bipi-AllText:IPI00033153*%5D","IPI00033153")</f>
        <v>IPI00033153</v>
      </c>
      <c r="F1821" s="47" t="str">
        <f>HYPERLINK("http://apropos.mcw.edu/ipi/IPI00033153","annotation link")</f>
        <v>annotation link</v>
      </c>
      <c r="G1821" s="48" t="s">
        <v>10418</v>
      </c>
      <c r="H1821" s="46" t="s">
        <v>10419</v>
      </c>
      <c r="I1821" s="46" t="s">
        <v>10420</v>
      </c>
      <c r="J1821" s="46" t="s">
        <v>10421</v>
      </c>
      <c r="K1821" s="46" t="s">
        <v>10422</v>
      </c>
      <c r="L1821" s="46" t="s">
        <v>10423</v>
      </c>
    </row>
    <row r="1822" spans="1:12">
      <c r="A1822" s="45">
        <v>1738</v>
      </c>
      <c r="B1822" s="46">
        <v>0.91930000000000001</v>
      </c>
      <c r="C1822" s="46">
        <v>0.91930000000000001</v>
      </c>
      <c r="D1822" s="46">
        <v>8.1</v>
      </c>
      <c r="E1822" s="47" t="str">
        <f>HYPERLINK("http://srs.ebi.ac.uk/srs7bin/cgi-bin/wgetz?-id+m_RJ1KrMXG+-e+%5Bipi-AllText:IPI00454612*%5D","IPI00454612")</f>
        <v>IPI00454612</v>
      </c>
      <c r="F1822" s="47" t="str">
        <f>HYPERLINK("http://apropos.mcw.edu/ipi/IPI00454612","annotation link")</f>
        <v>annotation link</v>
      </c>
      <c r="G1822" s="48" t="s">
        <v>10424</v>
      </c>
      <c r="H1822" s="46" t="s">
        <v>10425</v>
      </c>
      <c r="I1822" s="46" t="s">
        <v>10426</v>
      </c>
      <c r="J1822" s="46" t="s">
        <v>1256</v>
      </c>
      <c r="K1822" s="46" t="s">
        <v>10427</v>
      </c>
      <c r="L1822" s="46" t="s">
        <v>10428</v>
      </c>
    </row>
    <row r="1823" spans="1:12">
      <c r="A1823" s="45">
        <v>1739</v>
      </c>
      <c r="B1823" s="46">
        <v>0.91820000000000002</v>
      </c>
      <c r="C1823" s="46">
        <v>0.91820000000000002</v>
      </c>
      <c r="D1823" s="46">
        <v>8</v>
      </c>
      <c r="E1823" s="47" t="str">
        <f>HYPERLINK("http://srs.ebi.ac.uk/srs7bin/cgi-bin/wgetz?-id+m_RJ1KrMXG+-e+%5Bipi-AllText:IPI00845436*%5D","IPI00845436")</f>
        <v>IPI00845436</v>
      </c>
      <c r="F1823" s="47" t="str">
        <f>HYPERLINK("http://apropos.mcw.edu/ipi/IPI00845436","annotation link")</f>
        <v>annotation link</v>
      </c>
      <c r="G1823" s="48" t="s">
        <v>10429</v>
      </c>
      <c r="H1823" s="46" t="s">
        <v>10430</v>
      </c>
      <c r="I1823" s="46" t="s">
        <v>10431</v>
      </c>
      <c r="J1823" s="46" t="s">
        <v>10432</v>
      </c>
      <c r="K1823" s="46" t="s">
        <v>1256</v>
      </c>
      <c r="L1823" s="46" t="s">
        <v>10433</v>
      </c>
    </row>
    <row r="1824" spans="1:12">
      <c r="A1824" s="45">
        <v>1740</v>
      </c>
      <c r="B1824" s="46">
        <v>0.91710000000000003</v>
      </c>
      <c r="C1824" s="46">
        <v>0.91710000000000003</v>
      </c>
      <c r="D1824" s="46">
        <v>9.1999999999999993</v>
      </c>
      <c r="E1824" s="47" t="str">
        <f>HYPERLINK("http://srs.ebi.ac.uk/srs7bin/cgi-bin/wgetz?-id+m_RJ1KrMXG+-e+%5Bipi-AllText:IPI00291357*%5D","IPI00291357")</f>
        <v>IPI00291357</v>
      </c>
      <c r="F1824" s="47" t="str">
        <f>HYPERLINK("http://apropos.mcw.edu/ipi/IPI00291357","annotation link")</f>
        <v>annotation link</v>
      </c>
      <c r="G1824" s="48" t="s">
        <v>10434</v>
      </c>
      <c r="H1824" s="46" t="s">
        <v>10435</v>
      </c>
      <c r="I1824" s="46" t="s">
        <v>10436</v>
      </c>
      <c r="J1824" s="46" t="s">
        <v>10437</v>
      </c>
      <c r="K1824" s="46" t="s">
        <v>1256</v>
      </c>
      <c r="L1824" s="46" t="s">
        <v>1256</v>
      </c>
    </row>
    <row r="1825" spans="1:12">
      <c r="A1825" s="45">
        <v>1741</v>
      </c>
      <c r="B1825" s="46">
        <v>0.91649999999999998</v>
      </c>
      <c r="C1825" s="46">
        <v>0.91649999999999998</v>
      </c>
      <c r="D1825" s="46">
        <v>6.8</v>
      </c>
      <c r="E1825" s="47" t="str">
        <f>HYPERLINK("http://srs.ebi.ac.uk/srs7bin/cgi-bin/wgetz?-id+m_RJ1KrMXG+-e+%5Bipi-AllText:IPI00006854*%5D","IPI00006854")</f>
        <v>IPI00006854</v>
      </c>
      <c r="F1825" s="47" t="str">
        <f>HYPERLINK("http://apropos.mcw.edu/ipi/IPI00006854","annotation link")</f>
        <v>annotation link</v>
      </c>
      <c r="G1825" s="48" t="s">
        <v>10438</v>
      </c>
      <c r="H1825" s="46" t="s">
        <v>10439</v>
      </c>
      <c r="I1825" s="46" t="s">
        <v>10440</v>
      </c>
      <c r="J1825" s="46" t="s">
        <v>10441</v>
      </c>
      <c r="K1825" s="46" t="s">
        <v>10442</v>
      </c>
      <c r="L1825" s="46" t="s">
        <v>10443</v>
      </c>
    </row>
    <row r="1826" spans="1:12">
      <c r="A1826" s="45">
        <v>1742</v>
      </c>
      <c r="B1826" s="46">
        <v>0.91639999999999999</v>
      </c>
      <c r="C1826" s="46">
        <v>0.91639999999999999</v>
      </c>
      <c r="D1826" s="46">
        <v>19.399999999999999</v>
      </c>
      <c r="E1826" s="47" t="str">
        <f>HYPERLINK("http://srs.ebi.ac.uk/srs7bin/cgi-bin/wgetz?-id+m_RJ1KrMXG+-e+%5Bipi-AllText:IPI00022958*%5D","IPI00022958")</f>
        <v>IPI00022958</v>
      </c>
      <c r="F1826" s="47" t="str">
        <f>HYPERLINK("http://apropos.mcw.edu/ipi/IPI00022958","annotation link")</f>
        <v>annotation link</v>
      </c>
      <c r="G1826" s="48" t="s">
        <v>10444</v>
      </c>
      <c r="H1826" s="46" t="s">
        <v>10445</v>
      </c>
      <c r="I1826" s="46" t="s">
        <v>10446</v>
      </c>
      <c r="J1826" s="46" t="s">
        <v>10447</v>
      </c>
      <c r="K1826" s="46" t="s">
        <v>10448</v>
      </c>
      <c r="L1826" s="46" t="s">
        <v>1256</v>
      </c>
    </row>
    <row r="1827" spans="1:12">
      <c r="A1827" s="45">
        <v>1743</v>
      </c>
      <c r="B1827" s="46">
        <v>0.91639999999999999</v>
      </c>
      <c r="C1827" s="46">
        <v>0.91639999999999999</v>
      </c>
      <c r="D1827" s="46">
        <v>7.9</v>
      </c>
      <c r="E1827" s="47" t="str">
        <f>HYPERLINK("http://srs.ebi.ac.uk/srs7bin/cgi-bin/wgetz?-id+m_RJ1KrMXG+-e+%5Bipi-AllText:IPI00855904*%5D","IPI00855904")</f>
        <v>IPI00855904</v>
      </c>
      <c r="F1827" s="47" t="str">
        <f>HYPERLINK("http://apropos.mcw.edu/ipi/IPI00855904","annotation link")</f>
        <v>annotation link</v>
      </c>
      <c r="G1827" s="48" t="s">
        <v>10449</v>
      </c>
      <c r="H1827" s="46" t="s">
        <v>10450</v>
      </c>
      <c r="I1827" s="46" t="s">
        <v>10451</v>
      </c>
      <c r="J1827" s="46" t="s">
        <v>10452</v>
      </c>
      <c r="K1827" s="46" t="s">
        <v>10453</v>
      </c>
      <c r="L1827" s="46" t="s">
        <v>1256</v>
      </c>
    </row>
    <row r="1828" spans="1:12">
      <c r="A1828" s="45">
        <v>1744</v>
      </c>
      <c r="B1828" s="46">
        <v>0.91600000000000004</v>
      </c>
      <c r="C1828" s="46">
        <v>0.91600000000000004</v>
      </c>
      <c r="D1828" s="46">
        <v>3.5</v>
      </c>
      <c r="E1828" s="47" t="str">
        <f>HYPERLINK("http://srs.ebi.ac.uk/srs7bin/cgi-bin/wgetz?-id+m_RJ1KrMXG+-e+%5Bipi-AllText:IPI00009104*%5D","IPI00009104")</f>
        <v>IPI00009104</v>
      </c>
      <c r="F1828" s="47" t="str">
        <f>HYPERLINK("http://apropos.mcw.edu/ipi/IPI00009104","annotation link")</f>
        <v>annotation link</v>
      </c>
      <c r="G1828" s="48" t="s">
        <v>10454</v>
      </c>
      <c r="H1828" s="46" t="s">
        <v>10455</v>
      </c>
      <c r="I1828" s="46" t="s">
        <v>10456</v>
      </c>
      <c r="J1828" s="46" t="s">
        <v>10457</v>
      </c>
      <c r="K1828" s="46" t="s">
        <v>1256</v>
      </c>
      <c r="L1828" s="46" t="s">
        <v>10458</v>
      </c>
    </row>
    <row r="1829" spans="1:12">
      <c r="A1829" s="45">
        <v>1745</v>
      </c>
      <c r="B1829" s="46">
        <v>0.91579999999999995</v>
      </c>
      <c r="C1829" s="46">
        <v>0.91579999999999995</v>
      </c>
      <c r="D1829" s="46">
        <v>7.3</v>
      </c>
      <c r="E1829" s="47" t="str">
        <f>HYPERLINK("http://srs.ebi.ac.uk/srs7bin/cgi-bin/wgetz?-id+m_RJ1KrMXG+-e+%5Bipi-AllText:IPI00873403*%5D","IPI00873403")</f>
        <v>IPI00873403</v>
      </c>
      <c r="F1829" s="47" t="str">
        <f>HYPERLINK("http://apropos.mcw.edu/ipi/IPI00873403","annotation link")</f>
        <v>annotation link</v>
      </c>
      <c r="G1829" s="48" t="s">
        <v>10459</v>
      </c>
      <c r="H1829" s="46" t="s">
        <v>4447</v>
      </c>
      <c r="I1829" s="46" t="s">
        <v>10460</v>
      </c>
      <c r="J1829" s="46" t="s">
        <v>10461</v>
      </c>
      <c r="K1829" s="46" t="s">
        <v>10462</v>
      </c>
      <c r="L1829" s="46" t="s">
        <v>10463</v>
      </c>
    </row>
    <row r="1830" spans="1:12">
      <c r="A1830" s="45">
        <v>1746</v>
      </c>
      <c r="B1830" s="46">
        <v>0.9153</v>
      </c>
      <c r="C1830" s="46">
        <v>0.9153</v>
      </c>
      <c r="D1830" s="46">
        <v>3.9</v>
      </c>
      <c r="E1830" s="47" t="str">
        <f>HYPERLINK("http://srs.ebi.ac.uk/srs7bin/cgi-bin/wgetz?-id+m_RJ1KrMXG+-e+%5Bipi-AllText:IPI00168844*%5D","IPI00168844")</f>
        <v>IPI00168844</v>
      </c>
      <c r="F1830" s="47" t="str">
        <f>HYPERLINK("http://apropos.mcw.edu/ipi/IPI00168844","annotation link")</f>
        <v>annotation link</v>
      </c>
      <c r="G1830" s="48" t="s">
        <v>10464</v>
      </c>
      <c r="H1830" s="46" t="s">
        <v>10465</v>
      </c>
      <c r="I1830" s="46" t="s">
        <v>10466</v>
      </c>
      <c r="J1830" s="46" t="s">
        <v>10467</v>
      </c>
      <c r="K1830" s="46" t="s">
        <v>1256</v>
      </c>
      <c r="L1830" s="46" t="s">
        <v>10468</v>
      </c>
    </row>
    <row r="1831" spans="1:12">
      <c r="A1831" s="45">
        <v>1747</v>
      </c>
      <c r="B1831" s="46">
        <v>0.91439999999999999</v>
      </c>
      <c r="C1831" s="46">
        <v>0.91439999999999999</v>
      </c>
      <c r="D1831" s="46">
        <v>9.3000000000000007</v>
      </c>
      <c r="E1831" s="47" t="str">
        <f>HYPERLINK("http://srs.ebi.ac.uk/srs7bin/cgi-bin/wgetz?-id+m_RJ1KrMXG+-e+%5Bipi-AllText:IPI00645882*%5D","IPI00645882")</f>
        <v>IPI00645882</v>
      </c>
      <c r="F1831" s="47" t="str">
        <f>HYPERLINK("http://apropos.mcw.edu/ipi/IPI00645882","annotation link")</f>
        <v>annotation link</v>
      </c>
      <c r="G1831" s="48" t="s">
        <v>10469</v>
      </c>
      <c r="H1831" s="46" t="s">
        <v>10470</v>
      </c>
      <c r="I1831" s="46" t="s">
        <v>10471</v>
      </c>
      <c r="J1831" s="46" t="s">
        <v>10472</v>
      </c>
      <c r="K1831" s="46" t="s">
        <v>10473</v>
      </c>
      <c r="L1831" s="46" t="s">
        <v>1256</v>
      </c>
    </row>
    <row r="1832" spans="1:12">
      <c r="A1832" s="45">
        <v>1748</v>
      </c>
      <c r="B1832" s="46">
        <v>0.9143</v>
      </c>
      <c r="C1832" s="46">
        <v>0.92259999999999998</v>
      </c>
      <c r="D1832" s="46">
        <v>11.3</v>
      </c>
      <c r="E1832" s="47" t="str">
        <f>HYPERLINK("http://srs.ebi.ac.uk/srs7bin/cgi-bin/wgetz?-id+m_RJ1KrMXG+-e+%5Bipi-AllText:IPI00515127*%5D","IPI00515127")</f>
        <v>IPI00515127</v>
      </c>
      <c r="F1832" s="47" t="str">
        <f>HYPERLINK("http://apropos.mcw.edu/ipi/IPI00515127","annotation link")</f>
        <v>annotation link</v>
      </c>
      <c r="G1832" s="48" t="s">
        <v>10474</v>
      </c>
      <c r="H1832" s="46" t="s">
        <v>10475</v>
      </c>
      <c r="I1832" s="46" t="s">
        <v>10476</v>
      </c>
      <c r="J1832" s="46" t="s">
        <v>10477</v>
      </c>
      <c r="K1832" s="46" t="s">
        <v>10478</v>
      </c>
      <c r="L1832" s="46" t="s">
        <v>1256</v>
      </c>
    </row>
    <row r="1833" spans="1:12">
      <c r="A1833" s="45">
        <v>1749</v>
      </c>
      <c r="B1833" s="46">
        <v>0.91400000000000003</v>
      </c>
      <c r="C1833" s="46">
        <v>0.91400000000000003</v>
      </c>
      <c r="D1833" s="46">
        <v>10.4</v>
      </c>
      <c r="E1833" s="47" t="str">
        <f>HYPERLINK("http://srs.ebi.ac.uk/srs7bin/cgi-bin/wgetz?-id+m_RJ1KrMXG+-e+%5Bipi-AllText:IPI00166865*%5D","IPI00166865")</f>
        <v>IPI00166865</v>
      </c>
      <c r="F1833" s="47" t="str">
        <f>HYPERLINK("http://apropos.mcw.edu/ipi/IPI00166865","annotation link")</f>
        <v>annotation link</v>
      </c>
      <c r="G1833" s="48" t="s">
        <v>10479</v>
      </c>
      <c r="H1833" s="46" t="s">
        <v>10480</v>
      </c>
      <c r="I1833" s="46" t="s">
        <v>10481</v>
      </c>
      <c r="J1833" s="46" t="s">
        <v>10482</v>
      </c>
      <c r="K1833" s="46" t="s">
        <v>1256</v>
      </c>
      <c r="L1833" s="46" t="s">
        <v>10483</v>
      </c>
    </row>
    <row r="1834" spans="1:12">
      <c r="A1834" s="45">
        <v>1750</v>
      </c>
      <c r="B1834" s="46">
        <v>0.91390000000000005</v>
      </c>
      <c r="C1834" s="46">
        <v>0.91390000000000005</v>
      </c>
      <c r="D1834" s="46">
        <v>5.5</v>
      </c>
      <c r="E1834" s="47" t="str">
        <f>HYPERLINK("http://srs.ebi.ac.uk/srs7bin/cgi-bin/wgetz?-id+m_RJ1KrMXG+-e+%5Bipi-AllText:IPI00397836*%5D","IPI00397836")</f>
        <v>IPI00397836</v>
      </c>
      <c r="F1834" s="47" t="str">
        <f>HYPERLINK("http://apropos.mcw.edu/ipi/IPI00397836","annotation link")</f>
        <v>annotation link</v>
      </c>
      <c r="G1834" s="48" t="s">
        <v>10484</v>
      </c>
      <c r="H1834" s="46" t="s">
        <v>10485</v>
      </c>
      <c r="I1834" s="46" t="s">
        <v>10486</v>
      </c>
      <c r="J1834" s="46" t="s">
        <v>10487</v>
      </c>
      <c r="K1834" s="46" t="s">
        <v>10488</v>
      </c>
      <c r="L1834" s="46" t="s">
        <v>1256</v>
      </c>
    </row>
    <row r="1835" spans="1:12">
      <c r="A1835" s="45">
        <v>1751</v>
      </c>
      <c r="B1835" s="46">
        <v>0.91390000000000005</v>
      </c>
      <c r="C1835" s="46">
        <v>0.91390000000000005</v>
      </c>
      <c r="D1835" s="46">
        <v>3.4</v>
      </c>
      <c r="E1835" s="47" t="str">
        <f>HYPERLINK("http://srs.ebi.ac.uk/srs7bin/cgi-bin/wgetz?-id+m_RJ1KrMXG+-e+%5Bipi-AllText:IPI00165138*%5D","IPI00165138")</f>
        <v>IPI00165138</v>
      </c>
      <c r="F1835" s="47" t="str">
        <f>HYPERLINK("http://apropos.mcw.edu/ipi/IPI00165138","annotation link")</f>
        <v>annotation link</v>
      </c>
      <c r="G1835" s="48" t="s">
        <v>10489</v>
      </c>
      <c r="H1835" s="46" t="s">
        <v>10490</v>
      </c>
      <c r="I1835" s="46" t="s">
        <v>10491</v>
      </c>
      <c r="J1835" s="46" t="s">
        <v>10492</v>
      </c>
      <c r="K1835" s="46" t="s">
        <v>10493</v>
      </c>
      <c r="L1835" s="46" t="s">
        <v>10494</v>
      </c>
    </row>
    <row r="1836" spans="1:12">
      <c r="A1836" s="45">
        <v>1752</v>
      </c>
      <c r="B1836" s="46">
        <v>0.91390000000000005</v>
      </c>
      <c r="C1836" s="46">
        <v>0.91390000000000005</v>
      </c>
      <c r="D1836" s="46">
        <v>39.700000000000003</v>
      </c>
      <c r="E1836" s="47" t="str">
        <f>HYPERLINK("http://srs.ebi.ac.uk/srs7bin/cgi-bin/wgetz?-id+m_RJ1KrMXG+-e+%5Bipi-AllText:IPI00871964*%5D","IPI00871964")</f>
        <v>IPI00871964</v>
      </c>
      <c r="F1836" s="47" t="str">
        <f>HYPERLINK("http://apropos.mcw.edu/ipi/IPI00871964","annotation link")</f>
        <v>annotation link</v>
      </c>
      <c r="G1836" s="48" t="s">
        <v>1994</v>
      </c>
      <c r="H1836" s="46" t="s">
        <v>9169</v>
      </c>
      <c r="I1836" s="46" t="s">
        <v>10495</v>
      </c>
      <c r="J1836" s="46" t="s">
        <v>10496</v>
      </c>
      <c r="K1836" s="46" t="s">
        <v>1256</v>
      </c>
      <c r="L1836" s="46" t="s">
        <v>1256</v>
      </c>
    </row>
    <row r="1837" spans="1:12">
      <c r="A1837" s="45">
        <v>1753</v>
      </c>
      <c r="B1837" s="46">
        <v>0.91379999999999995</v>
      </c>
      <c r="C1837" s="46">
        <v>0.91379999999999995</v>
      </c>
      <c r="D1837" s="46">
        <v>9.1</v>
      </c>
      <c r="E1837" s="47" t="str">
        <f>HYPERLINK("http://srs.ebi.ac.uk/srs7bin/cgi-bin/wgetz?-id+m_RJ1KrMXG+-e+%5Bipi-AllText:IPI00828150*%5D","IPI00828150")</f>
        <v>IPI00828150</v>
      </c>
      <c r="F1837" s="47" t="str">
        <f>HYPERLINK("http://apropos.mcw.edu/ipi/IPI00828150","annotation link")</f>
        <v>annotation link</v>
      </c>
      <c r="G1837" s="48" t="s">
        <v>10497</v>
      </c>
      <c r="H1837" s="46" t="s">
        <v>10498</v>
      </c>
      <c r="I1837" s="46" t="s">
        <v>10499</v>
      </c>
      <c r="J1837" s="46" t="s">
        <v>10500</v>
      </c>
      <c r="K1837" s="46" t="s">
        <v>10501</v>
      </c>
      <c r="L1837" s="46" t="s">
        <v>1256</v>
      </c>
    </row>
    <row r="1838" spans="1:12">
      <c r="A1838" s="45">
        <v>1754</v>
      </c>
      <c r="B1838" s="46">
        <v>0.9133</v>
      </c>
      <c r="C1838" s="46">
        <v>0.9133</v>
      </c>
      <c r="D1838" s="46">
        <v>4.8</v>
      </c>
      <c r="E1838" s="47" t="str">
        <f>HYPERLINK("http://srs.ebi.ac.uk/srs7bin/cgi-bin/wgetz?-id+m_RJ1KrMXG+-e+%5Bipi-AllText:IPI00792788*%5D","IPI00792788")</f>
        <v>IPI00792788</v>
      </c>
      <c r="F1838" s="47" t="str">
        <f>HYPERLINK("http://apropos.mcw.edu/ipi/IPI00792788","annotation link")</f>
        <v>annotation link</v>
      </c>
      <c r="G1838" s="48" t="s">
        <v>10502</v>
      </c>
      <c r="H1838" s="46" t="s">
        <v>10503</v>
      </c>
      <c r="I1838" s="46" t="s">
        <v>10504</v>
      </c>
      <c r="J1838" s="46" t="s">
        <v>10505</v>
      </c>
      <c r="K1838" s="46" t="s">
        <v>10506</v>
      </c>
      <c r="L1838" s="46" t="s">
        <v>1256</v>
      </c>
    </row>
    <row r="1839" spans="1:12">
      <c r="A1839" s="45">
        <v>1755</v>
      </c>
      <c r="B1839" s="46">
        <v>0.91310000000000002</v>
      </c>
      <c r="C1839" s="46">
        <v>0.91310000000000002</v>
      </c>
      <c r="D1839" s="46">
        <v>9.5</v>
      </c>
      <c r="E1839" s="47" t="str">
        <f>HYPERLINK("http://srs.ebi.ac.uk/srs7bin/cgi-bin/wgetz?-id+m_RJ1KrMXG+-e+%5Bipi-AllText:IPI00552930*%5D","IPI00552930")</f>
        <v>IPI00552930</v>
      </c>
      <c r="F1839" s="47" t="str">
        <f>HYPERLINK("http://apropos.mcw.edu/ipi/IPI00552930","annotation link")</f>
        <v>annotation link</v>
      </c>
      <c r="G1839" s="48" t="s">
        <v>10507</v>
      </c>
      <c r="H1839" s="46" t="s">
        <v>10508</v>
      </c>
      <c r="I1839" s="46" t="s">
        <v>10509</v>
      </c>
      <c r="J1839" s="46" t="s">
        <v>10510</v>
      </c>
      <c r="K1839" s="46" t="s">
        <v>10511</v>
      </c>
      <c r="L1839" s="46" t="s">
        <v>10512</v>
      </c>
    </row>
    <row r="1840" spans="1:12">
      <c r="A1840" s="45">
        <v>1756</v>
      </c>
      <c r="B1840" s="46">
        <v>0.91300000000000003</v>
      </c>
      <c r="C1840" s="46">
        <v>0.91300000000000003</v>
      </c>
      <c r="D1840" s="46">
        <v>7</v>
      </c>
      <c r="E1840" s="47" t="str">
        <f>HYPERLINK("http://srs.ebi.ac.uk/srs7bin/cgi-bin/wgetz?-id+m_RJ1KrMXG+-e+%5Bipi-AllText:IPI00014625*%5D","IPI00014625")</f>
        <v>IPI00014625</v>
      </c>
      <c r="F1840" s="47" t="str">
        <f>HYPERLINK("http://apropos.mcw.edu/ipi/IPI00014625","annotation link")</f>
        <v>annotation link</v>
      </c>
      <c r="G1840" s="48" t="s">
        <v>10513</v>
      </c>
      <c r="H1840" s="46" t="s">
        <v>10514</v>
      </c>
      <c r="I1840" s="46" t="s">
        <v>10515</v>
      </c>
      <c r="J1840" s="46" t="s">
        <v>10516</v>
      </c>
      <c r="K1840" s="46" t="s">
        <v>10517</v>
      </c>
      <c r="L1840" s="46" t="s">
        <v>1256</v>
      </c>
    </row>
    <row r="1841" spans="1:12">
      <c r="A1841" s="45">
        <v>1757</v>
      </c>
      <c r="B1841" s="46">
        <v>0.9113</v>
      </c>
      <c r="C1841" s="46">
        <v>0.9113</v>
      </c>
      <c r="D1841" s="46">
        <v>4.3</v>
      </c>
      <c r="E1841" s="47" t="str">
        <f>HYPERLINK("http://srs.ebi.ac.uk/srs7bin/cgi-bin/wgetz?-id+m_RJ1KrMXG+-e+%5Bipi-AllText:IPI00413385*%5D","IPI00413385")</f>
        <v>IPI00413385</v>
      </c>
      <c r="F1841" s="47" t="str">
        <f>HYPERLINK("http://apropos.mcw.edu/ipi/IPI00413385","annotation link")</f>
        <v>annotation link</v>
      </c>
      <c r="G1841" s="48" t="s">
        <v>10518</v>
      </c>
      <c r="H1841" s="46" t="s">
        <v>10519</v>
      </c>
      <c r="I1841" s="46" t="s">
        <v>10520</v>
      </c>
      <c r="J1841" s="46" t="s">
        <v>10521</v>
      </c>
      <c r="K1841" s="46" t="s">
        <v>1256</v>
      </c>
      <c r="L1841" s="46" t="s">
        <v>10522</v>
      </c>
    </row>
    <row r="1842" spans="1:12">
      <c r="A1842" s="45">
        <v>1758</v>
      </c>
      <c r="B1842" s="46">
        <v>0.91069999999999995</v>
      </c>
      <c r="C1842" s="46">
        <v>0.91069999999999995</v>
      </c>
      <c r="D1842" s="46">
        <v>3.4</v>
      </c>
      <c r="E1842" s="47" t="str">
        <f>HYPERLINK("http://srs.ebi.ac.uk/srs7bin/cgi-bin/wgetz?-id+m_RJ1KrMXG+-e+%5Bipi-AllText:IPI00386393*%5D","IPI00386393")</f>
        <v>IPI00386393</v>
      </c>
      <c r="F1842" s="47" t="str">
        <f>HYPERLINK("http://apropos.mcw.edu/ipi/IPI00386393","annotation link")</f>
        <v>annotation link</v>
      </c>
      <c r="G1842" s="48" t="s">
        <v>10523</v>
      </c>
      <c r="H1842" s="46" t="s">
        <v>10524</v>
      </c>
      <c r="I1842" s="46" t="s">
        <v>10525</v>
      </c>
      <c r="J1842" s="46" t="s">
        <v>10526</v>
      </c>
      <c r="K1842" s="46" t="s">
        <v>10527</v>
      </c>
      <c r="L1842" s="46" t="s">
        <v>10528</v>
      </c>
    </row>
    <row r="1843" spans="1:12">
      <c r="A1843" s="45">
        <v>1759</v>
      </c>
      <c r="B1843" s="46">
        <v>0.91020000000000001</v>
      </c>
      <c r="C1843" s="46">
        <v>0.91020000000000001</v>
      </c>
      <c r="D1843" s="46">
        <v>4.5</v>
      </c>
      <c r="E1843" s="47" t="str">
        <f>HYPERLINK("http://srs.ebi.ac.uk/srs7bin/cgi-bin/wgetz?-id+m_RJ1KrMXG+-e+%5Bipi-AllText:IPI00889539*%5D","IPI00889539")</f>
        <v>IPI00889539</v>
      </c>
      <c r="F1843" s="47" t="str">
        <f>HYPERLINK("http://apropos.mcw.edu/ipi/IPI00889539","annotation link")</f>
        <v>annotation link</v>
      </c>
      <c r="G1843" s="48" t="s">
        <v>10529</v>
      </c>
      <c r="H1843" s="46" t="s">
        <v>10530</v>
      </c>
      <c r="I1843" s="46" t="s">
        <v>10531</v>
      </c>
      <c r="J1843" s="46" t="s">
        <v>10532</v>
      </c>
      <c r="K1843" s="46" t="s">
        <v>1256</v>
      </c>
      <c r="L1843" s="46" t="s">
        <v>1256</v>
      </c>
    </row>
    <row r="1844" spans="1:12">
      <c r="A1844" s="45">
        <v>1760</v>
      </c>
      <c r="B1844" s="46">
        <v>0.91</v>
      </c>
      <c r="C1844" s="46">
        <v>0.91</v>
      </c>
      <c r="D1844" s="46">
        <v>3.8</v>
      </c>
      <c r="E1844" s="47" t="str">
        <f>HYPERLINK("http://srs.ebi.ac.uk/srs7bin/cgi-bin/wgetz?-id+m_RJ1KrMXG+-e+%5Bipi-AllText:IPI00335281*%5D","IPI00335281")</f>
        <v>IPI00335281</v>
      </c>
      <c r="F1844" s="47" t="str">
        <f>HYPERLINK("http://apropos.mcw.edu/ipi/IPI00335281","annotation link")</f>
        <v>annotation link</v>
      </c>
      <c r="G1844" s="48" t="s">
        <v>10533</v>
      </c>
      <c r="H1844" s="46" t="s">
        <v>10534</v>
      </c>
      <c r="I1844" s="46" t="s">
        <v>10535</v>
      </c>
      <c r="J1844" s="46" t="s">
        <v>10536</v>
      </c>
      <c r="K1844" s="46" t="s">
        <v>10537</v>
      </c>
      <c r="L1844" s="46" t="s">
        <v>10538</v>
      </c>
    </row>
    <row r="1845" spans="1:12">
      <c r="A1845" s="45">
        <v>1761</v>
      </c>
      <c r="B1845" s="46">
        <v>0.9073</v>
      </c>
      <c r="C1845" s="46">
        <v>0.9073</v>
      </c>
      <c r="D1845" s="46">
        <v>4.8</v>
      </c>
      <c r="E1845" s="47" t="str">
        <f>HYPERLINK("http://srs.ebi.ac.uk/srs7bin/cgi-bin/wgetz?-id+m_RJ1KrMXG+-e+%5Bipi-AllText:IPI00409593*%5D","IPI00409593")</f>
        <v>IPI00409593</v>
      </c>
      <c r="F1845" s="47" t="str">
        <f>HYPERLINK("http://apropos.mcw.edu/ipi/IPI00409593","annotation link")</f>
        <v>annotation link</v>
      </c>
      <c r="G1845" s="48" t="s">
        <v>10539</v>
      </c>
      <c r="H1845" s="46" t="s">
        <v>10540</v>
      </c>
      <c r="I1845" s="46" t="s">
        <v>10541</v>
      </c>
      <c r="J1845" s="46" t="s">
        <v>10542</v>
      </c>
      <c r="K1845" s="46" t="s">
        <v>10543</v>
      </c>
      <c r="L1845" s="46" t="s">
        <v>1256</v>
      </c>
    </row>
    <row r="1846" spans="1:12">
      <c r="A1846" s="45">
        <v>1762</v>
      </c>
      <c r="B1846" s="46">
        <v>0.90659999999999996</v>
      </c>
      <c r="C1846" s="46">
        <v>0.90659999999999996</v>
      </c>
      <c r="D1846" s="46">
        <v>5.4</v>
      </c>
      <c r="E1846" s="47" t="str">
        <f>HYPERLINK("http://srs.ebi.ac.uk/srs7bin/cgi-bin/wgetz?-id+m_RJ1KrMXG+-e+%5Bipi-AllText:IPI00009505*%5D","IPI00009505")</f>
        <v>IPI00009505</v>
      </c>
      <c r="F1846" s="47" t="str">
        <f>HYPERLINK("http://apropos.mcw.edu/ipi/IPI00009505","annotation link")</f>
        <v>annotation link</v>
      </c>
      <c r="G1846" s="48" t="s">
        <v>10544</v>
      </c>
      <c r="H1846" s="46" t="s">
        <v>10545</v>
      </c>
      <c r="I1846" s="46" t="s">
        <v>10546</v>
      </c>
      <c r="J1846" s="46" t="s">
        <v>10547</v>
      </c>
      <c r="K1846" s="46" t="s">
        <v>1256</v>
      </c>
      <c r="L1846" s="46" t="s">
        <v>1256</v>
      </c>
    </row>
    <row r="1847" spans="1:12">
      <c r="A1847" s="45">
        <v>1763</v>
      </c>
      <c r="B1847" s="46">
        <v>0.90629999999999999</v>
      </c>
      <c r="C1847" s="46">
        <v>0.90629999999999999</v>
      </c>
      <c r="D1847" s="46">
        <v>4.8</v>
      </c>
      <c r="E1847" s="47" t="str">
        <f>HYPERLINK("http://srs.ebi.ac.uk/srs7bin/cgi-bin/wgetz?-id+m_RJ1KrMXG+-e+%5Bipi-AllText:IPI00011140*%5D","IPI00011140")</f>
        <v>IPI00011140</v>
      </c>
      <c r="F1847" s="47" t="str">
        <f>HYPERLINK("http://apropos.mcw.edu/ipi/IPI00011140","annotation link")</f>
        <v>annotation link</v>
      </c>
      <c r="G1847" s="48" t="s">
        <v>10548</v>
      </c>
      <c r="H1847" s="46" t="s">
        <v>10549</v>
      </c>
      <c r="I1847" s="46" t="s">
        <v>10550</v>
      </c>
      <c r="J1847" s="46" t="s">
        <v>10551</v>
      </c>
      <c r="K1847" s="46" t="s">
        <v>10552</v>
      </c>
      <c r="L1847" s="46" t="s">
        <v>10553</v>
      </c>
    </row>
    <row r="1848" spans="1:12">
      <c r="A1848" s="45">
        <v>1764</v>
      </c>
      <c r="B1848" s="46">
        <v>0.90620000000000001</v>
      </c>
      <c r="C1848" s="46">
        <v>0.90620000000000001</v>
      </c>
      <c r="D1848" s="46">
        <v>7</v>
      </c>
      <c r="E1848" s="47" t="str">
        <f>HYPERLINK("http://srs.ebi.ac.uk/srs7bin/cgi-bin/wgetz?-id+m_RJ1KrMXG+-e+%5Bipi-AllText:IPI00043567*%5D","IPI00043567")</f>
        <v>IPI00043567</v>
      </c>
      <c r="F1848" s="47" t="str">
        <f>HYPERLINK("http://apropos.mcw.edu/ipi/IPI00043567","annotation link")</f>
        <v>annotation link</v>
      </c>
      <c r="G1848" s="48" t="s">
        <v>10554</v>
      </c>
      <c r="H1848" s="46" t="s">
        <v>9169</v>
      </c>
      <c r="I1848" s="46" t="s">
        <v>10555</v>
      </c>
      <c r="J1848" s="46" t="s">
        <v>10556</v>
      </c>
      <c r="K1848" s="46" t="s">
        <v>10557</v>
      </c>
      <c r="L1848" s="46" t="s">
        <v>1256</v>
      </c>
    </row>
    <row r="1849" spans="1:12">
      <c r="A1849" s="45">
        <v>1765</v>
      </c>
      <c r="B1849" s="46">
        <v>0.90590000000000004</v>
      </c>
      <c r="C1849" s="46">
        <v>0.90590000000000004</v>
      </c>
      <c r="D1849" s="46">
        <v>16.5</v>
      </c>
      <c r="E1849" s="47" t="str">
        <f>HYPERLINK("http://srs.ebi.ac.uk/srs7bin/cgi-bin/wgetz?-id+m_RJ1KrMXG+-e+%5Bipi-AllText:IPI00387105*%5D","IPI00387105")</f>
        <v>IPI00387105</v>
      </c>
      <c r="F1849" s="47" t="str">
        <f>HYPERLINK("http://apropos.mcw.edu/ipi/IPI00387105","annotation link")</f>
        <v>annotation link</v>
      </c>
      <c r="G1849" s="48" t="s">
        <v>1994</v>
      </c>
      <c r="H1849" s="46" t="s">
        <v>10558</v>
      </c>
      <c r="I1849" s="46" t="s">
        <v>10559</v>
      </c>
      <c r="J1849" s="46" t="s">
        <v>1256</v>
      </c>
      <c r="K1849" s="46" t="s">
        <v>1256</v>
      </c>
      <c r="L1849" s="46" t="s">
        <v>10560</v>
      </c>
    </row>
    <row r="1850" spans="1:12">
      <c r="A1850" s="45">
        <v>1766</v>
      </c>
      <c r="B1850" s="46">
        <v>0.90580000000000005</v>
      </c>
      <c r="C1850" s="46">
        <v>0.90580000000000005</v>
      </c>
      <c r="D1850" s="46">
        <v>10.7</v>
      </c>
      <c r="E1850" s="47" t="str">
        <f>HYPERLINK("http://srs.ebi.ac.uk/srs7bin/cgi-bin/wgetz?-id+m_RJ1KrMXG+-e+%5Bipi-AllText:IPI00555874*%5D","IPI00555874")</f>
        <v>IPI00555874</v>
      </c>
      <c r="F1850" s="47" t="str">
        <f>HYPERLINK("http://apropos.mcw.edu/ipi/IPI00555874","annotation link")</f>
        <v>annotation link</v>
      </c>
      <c r="G1850" s="48" t="s">
        <v>1994</v>
      </c>
      <c r="H1850" s="46" t="s">
        <v>10561</v>
      </c>
      <c r="I1850" s="46" t="s">
        <v>10562</v>
      </c>
      <c r="J1850" s="46" t="s">
        <v>1256</v>
      </c>
      <c r="K1850" s="46" t="s">
        <v>10563</v>
      </c>
      <c r="L1850" s="46" t="s">
        <v>1256</v>
      </c>
    </row>
    <row r="1851" spans="1:12">
      <c r="A1851" s="45">
        <v>1768</v>
      </c>
      <c r="B1851" s="46">
        <v>0.90529999999999999</v>
      </c>
      <c r="C1851" s="46">
        <v>0.90529999999999999</v>
      </c>
      <c r="D1851" s="46">
        <v>1.5</v>
      </c>
      <c r="E1851" s="47" t="str">
        <f>HYPERLINK("http://srs.ebi.ac.uk/srs7bin/cgi-bin/wgetz?-id+m_RJ1KrMXG+-e+%5Bipi-AllText:IPI00853064*%5D","IPI00853064")</f>
        <v>IPI00853064</v>
      </c>
      <c r="F1851" s="47" t="str">
        <f>HYPERLINK("http://apropos.mcw.edu/ipi/IPI00853064","annotation link")</f>
        <v>annotation link</v>
      </c>
      <c r="G1851" s="48" t="s">
        <v>10564</v>
      </c>
      <c r="H1851" s="46" t="s">
        <v>10565</v>
      </c>
      <c r="I1851" s="46" t="s">
        <v>10566</v>
      </c>
      <c r="J1851" s="46" t="s">
        <v>10567</v>
      </c>
      <c r="K1851" s="46" t="s">
        <v>10568</v>
      </c>
      <c r="L1851" s="46" t="s">
        <v>1256</v>
      </c>
    </row>
    <row r="1852" spans="1:12">
      <c r="A1852" s="45">
        <v>1769</v>
      </c>
      <c r="B1852" s="46">
        <v>0.90480000000000005</v>
      </c>
      <c r="C1852" s="46">
        <v>0.90480000000000005</v>
      </c>
      <c r="D1852" s="46">
        <v>8.5</v>
      </c>
      <c r="E1852" s="47" t="str">
        <f>HYPERLINK("http://srs.ebi.ac.uk/srs7bin/cgi-bin/wgetz?-id+m_RJ1KrMXG+-e+%5Bipi-AllText:IPI00742776*%5D","IPI00742776")</f>
        <v>IPI00742776</v>
      </c>
      <c r="F1852" s="47" t="str">
        <f>HYPERLINK("http://apropos.mcw.edu/ipi/IPI00742776","annotation link")</f>
        <v>annotation link</v>
      </c>
      <c r="G1852" s="48" t="s">
        <v>1994</v>
      </c>
      <c r="H1852" s="46" t="s">
        <v>10569</v>
      </c>
      <c r="I1852" s="46" t="s">
        <v>10570</v>
      </c>
      <c r="J1852" s="46" t="s">
        <v>1256</v>
      </c>
      <c r="K1852" s="46" t="s">
        <v>1256</v>
      </c>
      <c r="L1852" s="46" t="s">
        <v>1256</v>
      </c>
    </row>
    <row r="1853" spans="1:12">
      <c r="A1853" s="45">
        <v>1770</v>
      </c>
      <c r="B1853" s="46">
        <v>0.90469999999999995</v>
      </c>
      <c r="C1853" s="46">
        <v>0.90469999999999995</v>
      </c>
      <c r="D1853" s="46">
        <v>35.700000000000003</v>
      </c>
      <c r="E1853" s="47" t="str">
        <f>HYPERLINK("http://srs.ebi.ac.uk/srs7bin/cgi-bin/wgetz?-id+m_RJ1KrMXG+-e+%5Bipi-AllText:IPI00028412*%5D","IPI00028412")</f>
        <v>IPI00028412</v>
      </c>
      <c r="F1853" s="47" t="str">
        <f>HYPERLINK("http://apropos.mcw.edu/ipi/IPI00028412","annotation link")</f>
        <v>annotation link</v>
      </c>
      <c r="G1853" s="48" t="s">
        <v>10571</v>
      </c>
      <c r="H1853" s="46" t="s">
        <v>10572</v>
      </c>
      <c r="I1853" s="46" t="s">
        <v>10573</v>
      </c>
      <c r="J1853" s="46" t="s">
        <v>10574</v>
      </c>
      <c r="K1853" s="46" t="s">
        <v>1256</v>
      </c>
      <c r="L1853" s="46" t="s">
        <v>10575</v>
      </c>
    </row>
    <row r="1854" spans="1:12">
      <c r="A1854" s="45">
        <v>1771</v>
      </c>
      <c r="B1854" s="46">
        <v>0.90439999999999998</v>
      </c>
      <c r="C1854" s="46">
        <v>0.90439999999999998</v>
      </c>
      <c r="D1854" s="46">
        <v>4.3</v>
      </c>
      <c r="E1854" s="47" t="str">
        <f>HYPERLINK("http://srs.ebi.ac.uk/srs7bin/cgi-bin/wgetz?-id+m_RJ1KrMXG+-e+%5Bipi-AllText:IPI00171134*%5D","IPI00171134")</f>
        <v>IPI00171134</v>
      </c>
      <c r="F1854" s="47" t="str">
        <f>HYPERLINK("http://apropos.mcw.edu/ipi/IPI00171134","annotation link")</f>
        <v>annotation link</v>
      </c>
      <c r="G1854" s="48" t="s">
        <v>10576</v>
      </c>
      <c r="H1854" s="46" t="s">
        <v>10577</v>
      </c>
      <c r="I1854" s="46" t="s">
        <v>10578</v>
      </c>
      <c r="J1854" s="46" t="s">
        <v>10579</v>
      </c>
      <c r="K1854" s="46" t="s">
        <v>10580</v>
      </c>
      <c r="L1854" s="46" t="s">
        <v>1256</v>
      </c>
    </row>
    <row r="1855" spans="1:12">
      <c r="A1855" s="45">
        <v>1772</v>
      </c>
      <c r="B1855" s="46">
        <v>0.90369999999999995</v>
      </c>
      <c r="C1855" s="46">
        <v>0.90369999999999995</v>
      </c>
      <c r="D1855" s="46">
        <v>18.8</v>
      </c>
      <c r="E1855" s="47" t="str">
        <f>HYPERLINK("http://srs.ebi.ac.uk/srs7bin/cgi-bin/wgetz?-id+m_RJ1KrMXG+-e+%5Bipi-AllText:IPI00792036*%5D","IPI00792036")</f>
        <v>IPI00792036</v>
      </c>
      <c r="F1855" s="47" t="str">
        <f>HYPERLINK("http://apropos.mcw.edu/ipi/IPI00792036","annotation link")</f>
        <v>annotation link</v>
      </c>
      <c r="G1855" s="48" t="s">
        <v>10581</v>
      </c>
      <c r="H1855" s="46" t="s">
        <v>10582</v>
      </c>
      <c r="I1855" s="46" t="s">
        <v>10583</v>
      </c>
      <c r="J1855" s="46" t="s">
        <v>1256</v>
      </c>
      <c r="K1855" s="46" t="s">
        <v>10584</v>
      </c>
      <c r="L1855" s="46" t="s">
        <v>1256</v>
      </c>
    </row>
    <row r="1856" spans="1:12">
      <c r="A1856" s="45">
        <v>1773</v>
      </c>
      <c r="B1856" s="46">
        <v>0.90210000000000001</v>
      </c>
      <c r="C1856" s="46">
        <v>0.90210000000000001</v>
      </c>
      <c r="D1856" s="46">
        <v>26.3</v>
      </c>
      <c r="E1856" s="47" t="str">
        <f>HYPERLINK("http://srs.ebi.ac.uk/srs7bin/cgi-bin/wgetz?-id+m_RJ1KrMXG+-e+%5Bipi-AllText:IPI00385048*%5D","IPI00385048")</f>
        <v>IPI00385048</v>
      </c>
      <c r="F1856" s="47" t="str">
        <f>HYPERLINK("http://apropos.mcw.edu/ipi/IPI00385048","annotation link")</f>
        <v>annotation link</v>
      </c>
      <c r="G1856" s="48" t="s">
        <v>10585</v>
      </c>
      <c r="H1856" s="46" t="s">
        <v>10586</v>
      </c>
      <c r="I1856" s="46" t="s">
        <v>10587</v>
      </c>
      <c r="J1856" s="46" t="s">
        <v>10588</v>
      </c>
      <c r="K1856" s="46" t="s">
        <v>10589</v>
      </c>
      <c r="L1856" s="46" t="s">
        <v>1256</v>
      </c>
    </row>
    <row r="1857" spans="1:12">
      <c r="A1857" s="45">
        <v>1774</v>
      </c>
      <c r="B1857" s="46">
        <v>0.90200000000000002</v>
      </c>
      <c r="C1857" s="46">
        <v>0.90200000000000002</v>
      </c>
      <c r="D1857" s="46">
        <v>28.9</v>
      </c>
      <c r="E1857" s="47" t="str">
        <f>HYPERLINK("http://srs.ebi.ac.uk/srs7bin/cgi-bin/wgetz?-id+m_RJ1KrMXG+-e+%5Bipi-AllText:IPI00514806*%5D","IPI00514806")</f>
        <v>IPI00514806</v>
      </c>
      <c r="F1857" s="47" t="str">
        <f>HYPERLINK("http://apropos.mcw.edu/ipi/IPI00514806","annotation link")</f>
        <v>annotation link</v>
      </c>
      <c r="G1857" s="48" t="s">
        <v>10590</v>
      </c>
      <c r="H1857" s="46" t="s">
        <v>10591</v>
      </c>
      <c r="I1857" s="46" t="s">
        <v>10592</v>
      </c>
      <c r="J1857" s="46" t="s">
        <v>10593</v>
      </c>
      <c r="K1857" s="46" t="s">
        <v>10594</v>
      </c>
      <c r="L1857" s="46" t="s">
        <v>10595</v>
      </c>
    </row>
    <row r="1858" spans="1:12">
      <c r="A1858" s="45">
        <v>1775</v>
      </c>
      <c r="B1858" s="46">
        <v>0.90149999999999997</v>
      </c>
      <c r="C1858" s="46">
        <v>0.90149999999999997</v>
      </c>
      <c r="D1858" s="46">
        <v>14.4</v>
      </c>
      <c r="E1858" s="47" t="str">
        <f>HYPERLINK("http://srs.ebi.ac.uk/srs7bin/cgi-bin/wgetz?-id+m_RJ1KrMXG+-e+%5Bipi-AllText:IPI00375294*%5D","IPI00375294")</f>
        <v>IPI00375294</v>
      </c>
      <c r="F1858" s="47" t="str">
        <f>HYPERLINK("http://apropos.mcw.edu/ipi/IPI00375294","annotation link")</f>
        <v>annotation link</v>
      </c>
      <c r="G1858" s="48" t="s">
        <v>10596</v>
      </c>
      <c r="H1858" s="46" t="s">
        <v>10597</v>
      </c>
      <c r="I1858" s="46" t="s">
        <v>10598</v>
      </c>
      <c r="J1858" s="46" t="s">
        <v>10599</v>
      </c>
      <c r="K1858" s="46" t="s">
        <v>10600</v>
      </c>
      <c r="L1858" s="46" t="s">
        <v>10601</v>
      </c>
    </row>
    <row r="1859" spans="1:12">
      <c r="A1859" s="45">
        <v>1776</v>
      </c>
      <c r="B1859" s="46">
        <v>0.90149999999999997</v>
      </c>
      <c r="C1859" s="46">
        <v>0.90149999999999997</v>
      </c>
      <c r="D1859" s="46">
        <v>17.100000000000001</v>
      </c>
      <c r="E1859" s="47" t="str">
        <f>HYPERLINK("http://srs.ebi.ac.uk/srs7bin/cgi-bin/wgetz?-id+m_RJ1KrMXG+-e+%5Bipi-AllText:IPI00643524*%5D","IPI00643524")</f>
        <v>IPI00643524</v>
      </c>
      <c r="F1859" s="47" t="str">
        <f>HYPERLINK("http://apropos.mcw.edu/ipi/IPI00643524","annotation link")</f>
        <v>annotation link</v>
      </c>
      <c r="G1859" s="48" t="s">
        <v>10602</v>
      </c>
      <c r="H1859" s="46" t="s">
        <v>10603</v>
      </c>
      <c r="I1859" s="46" t="s">
        <v>10604</v>
      </c>
      <c r="J1859" s="46" t="s">
        <v>10605</v>
      </c>
      <c r="K1859" s="46" t="s">
        <v>1256</v>
      </c>
      <c r="L1859" s="46" t="s">
        <v>1256</v>
      </c>
    </row>
    <row r="1860" spans="1:12">
      <c r="A1860" s="45">
        <v>1777</v>
      </c>
      <c r="B1860" s="46">
        <v>0.9012</v>
      </c>
      <c r="C1860" s="46">
        <v>0.9012</v>
      </c>
      <c r="D1860" s="46">
        <v>13.6</v>
      </c>
      <c r="E1860" s="47" t="str">
        <f>HYPERLINK("http://srs.ebi.ac.uk/srs7bin/cgi-bin/wgetz?-id+m_RJ1KrMXG+-e+%5Bipi-AllText:IPI00217821*%5D","IPI00217821")</f>
        <v>IPI00217821</v>
      </c>
      <c r="F1860" s="47" t="str">
        <f>HYPERLINK("http://apropos.mcw.edu/ipi/IPI00217821","annotation link")</f>
        <v>annotation link</v>
      </c>
      <c r="G1860" s="48" t="s">
        <v>10606</v>
      </c>
      <c r="H1860" s="46" t="s">
        <v>10607</v>
      </c>
      <c r="I1860" s="46" t="s">
        <v>10608</v>
      </c>
      <c r="J1860" s="46" t="s">
        <v>10609</v>
      </c>
      <c r="K1860" s="46" t="s">
        <v>1256</v>
      </c>
      <c r="L1860" s="46" t="s">
        <v>10610</v>
      </c>
    </row>
    <row r="1861" spans="1:12">
      <c r="A1861" s="45">
        <v>1778</v>
      </c>
      <c r="B1861" s="46">
        <v>0.90100000000000002</v>
      </c>
      <c r="C1861" s="46">
        <v>0.90100000000000002</v>
      </c>
      <c r="D1861" s="46">
        <v>15.7</v>
      </c>
      <c r="E1861" s="47" t="str">
        <f>HYPERLINK("http://srs.ebi.ac.uk/srs7bin/cgi-bin/wgetz?-id+m_RJ1KrMXG+-e+%5Bipi-AllText:IPI00382488*%5D","IPI00382488")</f>
        <v>IPI00382488</v>
      </c>
      <c r="F1861" s="47" t="str">
        <f>HYPERLINK("http://apropos.mcw.edu/ipi/IPI00382488","annotation link")</f>
        <v>annotation link</v>
      </c>
      <c r="G1861" s="48" t="s">
        <v>1994</v>
      </c>
      <c r="H1861" s="46" t="s">
        <v>10611</v>
      </c>
      <c r="I1861" s="46" t="s">
        <v>10612</v>
      </c>
      <c r="J1861" s="46" t="s">
        <v>1256</v>
      </c>
      <c r="K1861" s="46" t="s">
        <v>1256</v>
      </c>
      <c r="L1861" s="46" t="s">
        <v>10613</v>
      </c>
    </row>
    <row r="1862" spans="1:12">
      <c r="A1862" s="45">
        <v>1779</v>
      </c>
      <c r="B1862" s="46">
        <v>0.90039999999999998</v>
      </c>
      <c r="C1862" s="46">
        <v>0.90039999999999998</v>
      </c>
      <c r="D1862" s="46">
        <v>10.7</v>
      </c>
      <c r="E1862" s="47" t="str">
        <f>HYPERLINK("http://srs.ebi.ac.uk/srs7bin/cgi-bin/wgetz?-id+m_RJ1KrMXG+-e+%5Bipi-AllText:IPI00852963*%5D","IPI00852963")</f>
        <v>IPI00852963</v>
      </c>
      <c r="F1862" s="47" t="str">
        <f>HYPERLINK("http://apropos.mcw.edu/ipi/IPI00852963","annotation link")</f>
        <v>annotation link</v>
      </c>
      <c r="G1862" s="48" t="s">
        <v>8306</v>
      </c>
      <c r="H1862" s="46" t="s">
        <v>5198</v>
      </c>
      <c r="I1862" s="46" t="s">
        <v>10614</v>
      </c>
      <c r="J1862" s="46" t="s">
        <v>1256</v>
      </c>
      <c r="K1862" s="46" t="s">
        <v>1256</v>
      </c>
      <c r="L1862" s="46" t="s">
        <v>1256</v>
      </c>
    </row>
    <row r="1863" spans="1:12">
      <c r="A1863" s="45">
        <v>1780</v>
      </c>
      <c r="B1863" s="46">
        <v>0.9002</v>
      </c>
      <c r="C1863" s="46">
        <v>0.9002</v>
      </c>
      <c r="D1863" s="46">
        <v>4.5999999999999996</v>
      </c>
      <c r="E1863" s="47" t="str">
        <f>HYPERLINK("http://srs.ebi.ac.uk/srs7bin/cgi-bin/wgetz?-id+m_RJ1KrMXG+-e+%5Bipi-AllText:IPI00008248*%5D","IPI00008248")</f>
        <v>IPI00008248</v>
      </c>
      <c r="F1863" s="47" t="str">
        <f>HYPERLINK("http://apropos.mcw.edu/ipi/IPI00008248","annotation link")</f>
        <v>annotation link</v>
      </c>
      <c r="G1863" s="48" t="s">
        <v>10615</v>
      </c>
      <c r="H1863" s="46" t="s">
        <v>10616</v>
      </c>
      <c r="I1863" s="46" t="s">
        <v>10617</v>
      </c>
      <c r="J1863" s="46" t="s">
        <v>10618</v>
      </c>
      <c r="K1863" s="46" t="s">
        <v>10619</v>
      </c>
      <c r="L1863" s="46" t="s">
        <v>10620</v>
      </c>
    </row>
  </sheetData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E1885"/>
  <sheetViews>
    <sheetView workbookViewId="0">
      <selection sqref="A1:E1"/>
    </sheetView>
  </sheetViews>
  <sheetFormatPr defaultRowHeight="15"/>
  <cols>
    <col min="1" max="1" width="13.5703125" style="5" customWidth="1"/>
    <col min="2" max="2" width="67.28515625" customWidth="1"/>
    <col min="3" max="3" width="23.140625" customWidth="1"/>
    <col min="4" max="4" width="10.42578125" style="1" customWidth="1"/>
    <col min="5" max="5" width="9.140625" style="1"/>
  </cols>
  <sheetData>
    <row r="1" spans="1:5" s="2" customFormat="1">
      <c r="A1" s="4" t="s">
        <v>780</v>
      </c>
      <c r="B1" s="3" t="s">
        <v>776</v>
      </c>
      <c r="C1" s="3" t="s">
        <v>777</v>
      </c>
      <c r="D1" s="4" t="s">
        <v>778</v>
      </c>
      <c r="E1" s="4" t="s">
        <v>779</v>
      </c>
    </row>
    <row r="2" spans="1:5">
      <c r="A2" s="5" t="s">
        <v>781</v>
      </c>
      <c r="B2" t="s">
        <v>1</v>
      </c>
      <c r="C2" t="s">
        <v>0</v>
      </c>
      <c r="D2" s="1">
        <v>637.81500000000005</v>
      </c>
      <c r="E2" s="1">
        <v>833.399</v>
      </c>
    </row>
    <row r="3" spans="1:5">
      <c r="A3" s="5" t="s">
        <v>781</v>
      </c>
      <c r="B3" t="s">
        <v>1</v>
      </c>
      <c r="C3" t="s">
        <v>0</v>
      </c>
      <c r="D3" s="1">
        <v>637.81500000000005</v>
      </c>
      <c r="E3" s="1">
        <v>962.44200000000001</v>
      </c>
    </row>
    <row r="4" spans="1:5">
      <c r="A4" s="5" t="s">
        <v>781</v>
      </c>
      <c r="B4" t="s">
        <v>1</v>
      </c>
      <c r="C4" t="s">
        <v>0</v>
      </c>
      <c r="D4" s="1">
        <v>637.81500000000005</v>
      </c>
      <c r="E4" s="1">
        <v>1075.5260000000001</v>
      </c>
    </row>
    <row r="5" spans="1:5">
      <c r="A5" s="5" t="s">
        <v>781</v>
      </c>
      <c r="B5" t="s">
        <v>1</v>
      </c>
      <c r="C5" t="s">
        <v>2</v>
      </c>
      <c r="D5" s="1">
        <v>640.81500000000005</v>
      </c>
      <c r="E5" s="1">
        <v>839.399</v>
      </c>
    </row>
    <row r="6" spans="1:5">
      <c r="A6" s="5" t="s">
        <v>781</v>
      </c>
      <c r="B6" t="s">
        <v>1</v>
      </c>
      <c r="C6" t="s">
        <v>2</v>
      </c>
      <c r="D6" s="1">
        <v>640.81500000000005</v>
      </c>
      <c r="E6" s="1">
        <v>968.44200000000001</v>
      </c>
    </row>
    <row r="7" spans="1:5">
      <c r="A7" s="5" t="s">
        <v>781</v>
      </c>
      <c r="B7" t="s">
        <v>1</v>
      </c>
      <c r="C7" t="s">
        <v>2</v>
      </c>
      <c r="D7" s="1">
        <v>640.81500000000005</v>
      </c>
      <c r="E7" s="1">
        <v>1081.5260000000001</v>
      </c>
    </row>
    <row r="8" spans="1:5">
      <c r="A8" s="5" t="s">
        <v>781</v>
      </c>
      <c r="B8" t="s">
        <v>4</v>
      </c>
      <c r="C8" t="s">
        <v>3</v>
      </c>
      <c r="D8" s="1">
        <v>637.81500000000005</v>
      </c>
      <c r="E8" s="1">
        <v>629.32500000000005</v>
      </c>
    </row>
    <row r="9" spans="1:5">
      <c r="A9" s="5" t="s">
        <v>781</v>
      </c>
      <c r="B9" t="s">
        <v>4</v>
      </c>
      <c r="C9" t="s">
        <v>3</v>
      </c>
      <c r="D9" s="1">
        <v>637.81500000000005</v>
      </c>
      <c r="E9" s="1">
        <v>730.37199999999996</v>
      </c>
    </row>
    <row r="10" spans="1:5">
      <c r="A10" s="5" t="s">
        <v>781</v>
      </c>
      <c r="B10" t="s">
        <v>4</v>
      </c>
      <c r="C10" t="s">
        <v>3</v>
      </c>
      <c r="D10" s="1">
        <v>637.81500000000005</v>
      </c>
      <c r="E10" s="1">
        <v>916.47299999999996</v>
      </c>
    </row>
    <row r="11" spans="1:5">
      <c r="A11" s="5" t="s">
        <v>781</v>
      </c>
      <c r="B11" t="s">
        <v>4</v>
      </c>
      <c r="C11" t="s">
        <v>5</v>
      </c>
      <c r="D11" s="1">
        <v>640.81700000000001</v>
      </c>
      <c r="E11" s="1">
        <v>635.32500000000005</v>
      </c>
    </row>
    <row r="12" spans="1:5">
      <c r="A12" s="5" t="s">
        <v>781</v>
      </c>
      <c r="B12" t="s">
        <v>4</v>
      </c>
      <c r="C12" t="s">
        <v>5</v>
      </c>
      <c r="D12" s="1">
        <v>640.81700000000001</v>
      </c>
      <c r="E12" s="1">
        <v>736.37199999999996</v>
      </c>
    </row>
    <row r="13" spans="1:5">
      <c r="A13" s="5" t="s">
        <v>781</v>
      </c>
      <c r="B13" t="s">
        <v>4</v>
      </c>
      <c r="C13" t="s">
        <v>5</v>
      </c>
      <c r="D13" s="1">
        <v>640.81700000000001</v>
      </c>
      <c r="E13" s="1">
        <v>922.47299999999996</v>
      </c>
    </row>
    <row r="14" spans="1:5">
      <c r="A14" s="5" t="s">
        <v>781</v>
      </c>
      <c r="B14" t="s">
        <v>7</v>
      </c>
      <c r="C14" t="s">
        <v>6</v>
      </c>
      <c r="D14" s="1">
        <v>437.23700000000002</v>
      </c>
      <c r="E14" s="1">
        <v>418.22899999999998</v>
      </c>
    </row>
    <row r="15" spans="1:5">
      <c r="A15" s="5" t="s">
        <v>781</v>
      </c>
      <c r="B15" t="s">
        <v>7</v>
      </c>
      <c r="C15" t="s">
        <v>6</v>
      </c>
      <c r="D15" s="1">
        <v>437.23700000000002</v>
      </c>
      <c r="E15" s="1">
        <v>489.26600000000002</v>
      </c>
    </row>
    <row r="16" spans="1:5">
      <c r="A16" s="5" t="s">
        <v>781</v>
      </c>
      <c r="B16" t="s">
        <v>7</v>
      </c>
      <c r="C16" t="s">
        <v>6</v>
      </c>
      <c r="D16" s="1">
        <v>437.23700000000002</v>
      </c>
      <c r="E16" s="1">
        <v>588.33500000000004</v>
      </c>
    </row>
    <row r="17" spans="1:5">
      <c r="A17" s="5" t="s">
        <v>781</v>
      </c>
      <c r="B17" t="s">
        <v>7</v>
      </c>
      <c r="C17" t="s">
        <v>8</v>
      </c>
      <c r="D17" s="1">
        <v>440.23700000000002</v>
      </c>
      <c r="E17" s="1">
        <v>424.22899999999998</v>
      </c>
    </row>
    <row r="18" spans="1:5">
      <c r="A18" s="5" t="s">
        <v>781</v>
      </c>
      <c r="B18" t="s">
        <v>7</v>
      </c>
      <c r="C18" t="s">
        <v>8</v>
      </c>
      <c r="D18" s="1">
        <v>440.23700000000002</v>
      </c>
      <c r="E18" s="1">
        <v>495.26600000000002</v>
      </c>
    </row>
    <row r="19" spans="1:5">
      <c r="A19" s="5" t="s">
        <v>781</v>
      </c>
      <c r="B19" t="s">
        <v>7</v>
      </c>
      <c r="C19" t="s">
        <v>8</v>
      </c>
      <c r="D19" s="1">
        <v>440.23700000000002</v>
      </c>
      <c r="E19" s="1">
        <v>594.33500000000004</v>
      </c>
    </row>
    <row r="20" spans="1:5">
      <c r="A20" s="5" t="s">
        <v>781</v>
      </c>
      <c r="B20" t="s">
        <v>10</v>
      </c>
      <c r="C20" t="s">
        <v>9</v>
      </c>
      <c r="D20" s="1">
        <v>531.25900000000001</v>
      </c>
      <c r="E20" s="1">
        <v>677.31</v>
      </c>
    </row>
    <row r="21" spans="1:5">
      <c r="A21" s="5" t="s">
        <v>781</v>
      </c>
      <c r="B21" t="s">
        <v>10</v>
      </c>
      <c r="C21" t="s">
        <v>9</v>
      </c>
      <c r="D21" s="1">
        <v>531.25900000000001</v>
      </c>
      <c r="E21" s="1">
        <v>877.38900000000001</v>
      </c>
    </row>
    <row r="22" spans="1:5">
      <c r="A22" s="5" t="s">
        <v>781</v>
      </c>
      <c r="B22" t="s">
        <v>10</v>
      </c>
      <c r="C22" t="s">
        <v>9</v>
      </c>
      <c r="D22" s="1">
        <v>531.25900000000001</v>
      </c>
      <c r="E22" s="1">
        <v>948.42600000000004</v>
      </c>
    </row>
    <row r="23" spans="1:5">
      <c r="A23" s="5" t="s">
        <v>781</v>
      </c>
      <c r="B23" t="s">
        <v>10</v>
      </c>
      <c r="C23" t="s">
        <v>11</v>
      </c>
      <c r="D23" s="1">
        <v>534.25900000000001</v>
      </c>
      <c r="E23" s="1">
        <v>683.31</v>
      </c>
    </row>
    <row r="24" spans="1:5">
      <c r="A24" s="5" t="s">
        <v>781</v>
      </c>
      <c r="B24" t="s">
        <v>10</v>
      </c>
      <c r="C24" t="s">
        <v>11</v>
      </c>
      <c r="D24" s="1">
        <v>534.25900000000001</v>
      </c>
      <c r="E24" s="1">
        <v>883.38900000000001</v>
      </c>
    </row>
    <row r="25" spans="1:5">
      <c r="A25" s="5" t="s">
        <v>781</v>
      </c>
      <c r="B25" t="s">
        <v>10</v>
      </c>
      <c r="C25" t="s">
        <v>11</v>
      </c>
      <c r="D25" s="1">
        <v>534.25900000000001</v>
      </c>
      <c r="E25" s="1">
        <v>954.42600000000004</v>
      </c>
    </row>
    <row r="26" spans="1:5">
      <c r="A26" s="5" t="s">
        <v>781</v>
      </c>
      <c r="B26" t="s">
        <v>13</v>
      </c>
      <c r="C26" t="s">
        <v>12</v>
      </c>
      <c r="D26" s="1">
        <v>415.22399999999999</v>
      </c>
      <c r="E26" s="1">
        <v>414.27100000000002</v>
      </c>
    </row>
    <row r="27" spans="1:5">
      <c r="A27" s="5" t="s">
        <v>781</v>
      </c>
      <c r="B27" t="s">
        <v>13</v>
      </c>
      <c r="C27" t="s">
        <v>12</v>
      </c>
      <c r="D27" s="1">
        <v>415.22399999999999</v>
      </c>
      <c r="E27" s="1">
        <v>543.31299999999999</v>
      </c>
    </row>
    <row r="28" spans="1:5">
      <c r="A28" s="5" t="s">
        <v>781</v>
      </c>
      <c r="B28" t="s">
        <v>13</v>
      </c>
      <c r="C28" t="s">
        <v>12</v>
      </c>
      <c r="D28" s="1">
        <v>415.22399999999999</v>
      </c>
      <c r="E28" s="1">
        <v>630.34500000000003</v>
      </c>
    </row>
    <row r="29" spans="1:5">
      <c r="A29" s="5" t="s">
        <v>781</v>
      </c>
      <c r="B29" t="s">
        <v>13</v>
      </c>
      <c r="C29" t="s">
        <v>14</v>
      </c>
      <c r="D29" s="1">
        <v>418.22399999999999</v>
      </c>
      <c r="E29" s="1">
        <v>420.27100000000002</v>
      </c>
    </row>
    <row r="30" spans="1:5">
      <c r="A30" s="5" t="s">
        <v>781</v>
      </c>
      <c r="B30" t="s">
        <v>13</v>
      </c>
      <c r="C30" t="s">
        <v>14</v>
      </c>
      <c r="D30" s="1">
        <v>418.22399999999999</v>
      </c>
      <c r="E30" s="1">
        <v>549.31299999999999</v>
      </c>
    </row>
    <row r="31" spans="1:5">
      <c r="A31" s="5" t="s">
        <v>781</v>
      </c>
      <c r="B31" t="s">
        <v>13</v>
      </c>
      <c r="C31" t="s">
        <v>14</v>
      </c>
      <c r="D31" s="1">
        <v>418.22399999999999</v>
      </c>
      <c r="E31" s="1">
        <v>636.34500000000003</v>
      </c>
    </row>
    <row r="32" spans="1:5">
      <c r="A32" s="5" t="s">
        <v>781</v>
      </c>
      <c r="B32" t="s">
        <v>16</v>
      </c>
      <c r="C32" t="s">
        <v>15</v>
      </c>
      <c r="D32" s="1">
        <v>608.31399999999996</v>
      </c>
      <c r="E32" s="1">
        <v>675.33</v>
      </c>
    </row>
    <row r="33" spans="1:5">
      <c r="A33" s="5" t="s">
        <v>781</v>
      </c>
      <c r="B33" t="s">
        <v>16</v>
      </c>
      <c r="C33" t="s">
        <v>15</v>
      </c>
      <c r="D33" s="1">
        <v>608.31399999999996</v>
      </c>
      <c r="E33" s="1">
        <v>875.41</v>
      </c>
    </row>
    <row r="34" spans="1:5">
      <c r="A34" s="5" t="s">
        <v>781</v>
      </c>
      <c r="B34" t="s">
        <v>16</v>
      </c>
      <c r="C34" t="s">
        <v>15</v>
      </c>
      <c r="D34" s="1">
        <v>608.31399999999996</v>
      </c>
      <c r="E34" s="1">
        <v>1003.4690000000001</v>
      </c>
    </row>
    <row r="35" spans="1:5">
      <c r="A35" s="5" t="s">
        <v>781</v>
      </c>
      <c r="B35" t="s">
        <v>16</v>
      </c>
      <c r="C35" t="s">
        <v>17</v>
      </c>
      <c r="D35" s="1">
        <v>611.31399999999996</v>
      </c>
      <c r="E35" s="1">
        <v>681.33</v>
      </c>
    </row>
    <row r="36" spans="1:5">
      <c r="A36" s="5" t="s">
        <v>781</v>
      </c>
      <c r="B36" t="s">
        <v>16</v>
      </c>
      <c r="C36" t="s">
        <v>17</v>
      </c>
      <c r="D36" s="1">
        <v>611.31399999999996</v>
      </c>
      <c r="E36" s="1">
        <v>881.41</v>
      </c>
    </row>
    <row r="37" spans="1:5">
      <c r="A37" s="5" t="s">
        <v>781</v>
      </c>
      <c r="B37" t="s">
        <v>16</v>
      </c>
      <c r="C37" t="s">
        <v>17</v>
      </c>
      <c r="D37" s="1">
        <v>611.31399999999996</v>
      </c>
      <c r="E37" s="1">
        <v>1009.4690000000001</v>
      </c>
    </row>
    <row r="38" spans="1:5">
      <c r="A38" s="5" t="s">
        <v>781</v>
      </c>
      <c r="B38" t="s">
        <v>19</v>
      </c>
      <c r="C38" t="s">
        <v>18</v>
      </c>
      <c r="D38" s="1">
        <v>616.75900000000001</v>
      </c>
      <c r="E38" s="1">
        <v>602.27800000000002</v>
      </c>
    </row>
    <row r="39" spans="1:5">
      <c r="A39" s="5" t="s">
        <v>781</v>
      </c>
      <c r="B39" t="s">
        <v>19</v>
      </c>
      <c r="C39" t="s">
        <v>18</v>
      </c>
      <c r="D39" s="1">
        <v>616.75900000000001</v>
      </c>
      <c r="E39" s="1">
        <v>733.31799999999998</v>
      </c>
    </row>
    <row r="40" spans="1:5">
      <c r="A40" s="5" t="s">
        <v>781</v>
      </c>
      <c r="B40" t="s">
        <v>19</v>
      </c>
      <c r="C40" t="s">
        <v>18</v>
      </c>
      <c r="D40" s="1">
        <v>616.75900000000001</v>
      </c>
      <c r="E40" s="1">
        <v>931.41800000000001</v>
      </c>
    </row>
    <row r="41" spans="1:5">
      <c r="A41" s="5" t="s">
        <v>781</v>
      </c>
      <c r="B41" t="s">
        <v>19</v>
      </c>
      <c r="C41" t="s">
        <v>20</v>
      </c>
      <c r="D41" s="1">
        <v>619.75900000000001</v>
      </c>
      <c r="E41" s="1">
        <v>608.27800000000002</v>
      </c>
    </row>
    <row r="42" spans="1:5">
      <c r="A42" s="5" t="s">
        <v>781</v>
      </c>
      <c r="B42" t="s">
        <v>19</v>
      </c>
      <c r="C42" t="s">
        <v>20</v>
      </c>
      <c r="D42" s="1">
        <v>619.75900000000001</v>
      </c>
      <c r="E42" s="1">
        <v>739.31799999999998</v>
      </c>
    </row>
    <row r="43" spans="1:5">
      <c r="A43" s="5" t="s">
        <v>781</v>
      </c>
      <c r="B43" t="s">
        <v>19</v>
      </c>
      <c r="C43" t="s">
        <v>20</v>
      </c>
      <c r="D43" s="1">
        <v>619.75900000000001</v>
      </c>
      <c r="E43" s="1">
        <v>937.41800000000001</v>
      </c>
    </row>
    <row r="44" spans="1:5">
      <c r="A44" s="5" t="s">
        <v>781</v>
      </c>
      <c r="B44" t="s">
        <v>22</v>
      </c>
      <c r="C44" t="s">
        <v>21</v>
      </c>
      <c r="D44" s="1">
        <v>595.32000000000005</v>
      </c>
      <c r="E44" s="1">
        <v>500.28199999999998</v>
      </c>
    </row>
    <row r="45" spans="1:5">
      <c r="A45" s="5" t="s">
        <v>781</v>
      </c>
      <c r="B45" t="s">
        <v>22</v>
      </c>
      <c r="C45" t="s">
        <v>21</v>
      </c>
      <c r="D45" s="1">
        <v>595.32000000000005</v>
      </c>
      <c r="E45" s="1">
        <v>685.399</v>
      </c>
    </row>
    <row r="46" spans="1:5">
      <c r="A46" s="5" t="s">
        <v>781</v>
      </c>
      <c r="B46" t="s">
        <v>22</v>
      </c>
      <c r="C46" t="s">
        <v>21</v>
      </c>
      <c r="D46" s="1">
        <v>595.32000000000005</v>
      </c>
      <c r="E46" s="1">
        <v>829.452</v>
      </c>
    </row>
    <row r="47" spans="1:5">
      <c r="A47" s="5" t="s">
        <v>781</v>
      </c>
      <c r="B47" t="s">
        <v>22</v>
      </c>
      <c r="C47" t="s">
        <v>23</v>
      </c>
      <c r="D47" s="1">
        <v>598.32000000000005</v>
      </c>
      <c r="E47" s="1">
        <v>500.28199999999998</v>
      </c>
    </row>
    <row r="48" spans="1:5">
      <c r="A48" s="5" t="s">
        <v>781</v>
      </c>
      <c r="B48" t="s">
        <v>22</v>
      </c>
      <c r="C48" t="s">
        <v>23</v>
      </c>
      <c r="D48" s="1">
        <v>598.32000000000005</v>
      </c>
      <c r="E48" s="1">
        <v>691.399</v>
      </c>
    </row>
    <row r="49" spans="1:5">
      <c r="A49" s="5" t="s">
        <v>781</v>
      </c>
      <c r="B49" t="s">
        <v>22</v>
      </c>
      <c r="C49" t="s">
        <v>23</v>
      </c>
      <c r="D49" s="1">
        <v>598.32000000000005</v>
      </c>
      <c r="E49" s="1">
        <v>835.452</v>
      </c>
    </row>
    <row r="50" spans="1:5">
      <c r="A50" s="5" t="s">
        <v>781</v>
      </c>
      <c r="B50" t="s">
        <v>25</v>
      </c>
      <c r="C50" t="s">
        <v>24</v>
      </c>
      <c r="D50" s="1">
        <v>537.29499999999996</v>
      </c>
      <c r="E50" s="1">
        <v>632.36099999999999</v>
      </c>
    </row>
    <row r="51" spans="1:5">
      <c r="A51" s="5" t="s">
        <v>781</v>
      </c>
      <c r="B51" t="s">
        <v>25</v>
      </c>
      <c r="C51" t="s">
        <v>24</v>
      </c>
      <c r="D51" s="1">
        <v>537.29499999999996</v>
      </c>
      <c r="E51" s="1">
        <v>703.39800000000002</v>
      </c>
    </row>
    <row r="52" spans="1:5">
      <c r="A52" s="5" t="s">
        <v>781</v>
      </c>
      <c r="B52" t="s">
        <v>25</v>
      </c>
      <c r="C52" t="s">
        <v>24</v>
      </c>
      <c r="D52" s="1">
        <v>537.29499999999996</v>
      </c>
      <c r="E52" s="1">
        <v>832.44100000000003</v>
      </c>
    </row>
    <row r="53" spans="1:5">
      <c r="A53" s="5" t="s">
        <v>781</v>
      </c>
      <c r="B53" t="s">
        <v>25</v>
      </c>
      <c r="C53" t="s">
        <v>26</v>
      </c>
      <c r="D53" s="1">
        <v>540.29499999999996</v>
      </c>
      <c r="E53" s="1">
        <v>638.36099999999999</v>
      </c>
    </row>
    <row r="54" spans="1:5">
      <c r="A54" s="5" t="s">
        <v>781</v>
      </c>
      <c r="B54" t="s">
        <v>25</v>
      </c>
      <c r="C54" t="s">
        <v>26</v>
      </c>
      <c r="D54" s="1">
        <v>540.29499999999996</v>
      </c>
      <c r="E54" s="1">
        <v>709.39800000000002</v>
      </c>
    </row>
    <row r="55" spans="1:5">
      <c r="A55" s="5" t="s">
        <v>781</v>
      </c>
      <c r="B55" t="s">
        <v>25</v>
      </c>
      <c r="C55" t="s">
        <v>26</v>
      </c>
      <c r="D55" s="1">
        <v>540.29499999999996</v>
      </c>
      <c r="E55" s="1">
        <v>838.44100000000003</v>
      </c>
    </row>
    <row r="56" spans="1:5">
      <c r="A56" s="5" t="s">
        <v>781</v>
      </c>
      <c r="B56" t="s">
        <v>28</v>
      </c>
      <c r="C56" t="s">
        <v>27</v>
      </c>
      <c r="D56" s="1">
        <v>521.28800000000001</v>
      </c>
      <c r="E56" s="1">
        <v>415.22899999999998</v>
      </c>
    </row>
    <row r="57" spans="1:5">
      <c r="A57" s="5" t="s">
        <v>781</v>
      </c>
      <c r="B57" t="s">
        <v>28</v>
      </c>
      <c r="C57" t="s">
        <v>27</v>
      </c>
      <c r="D57" s="1">
        <v>521.28800000000001</v>
      </c>
      <c r="E57" s="1">
        <v>727.40899999999999</v>
      </c>
    </row>
    <row r="58" spans="1:5">
      <c r="A58" s="5" t="s">
        <v>781</v>
      </c>
      <c r="B58" t="s">
        <v>28</v>
      </c>
      <c r="C58" t="s">
        <v>27</v>
      </c>
      <c r="D58" s="1">
        <v>521.28800000000001</v>
      </c>
      <c r="E58" s="1">
        <v>828.45699999999999</v>
      </c>
    </row>
    <row r="59" spans="1:5">
      <c r="A59" s="5" t="s">
        <v>781</v>
      </c>
      <c r="B59" t="s">
        <v>28</v>
      </c>
      <c r="C59" t="s">
        <v>29</v>
      </c>
      <c r="D59" s="1">
        <v>524.28800000000001</v>
      </c>
      <c r="E59" s="1">
        <v>421.22899999999998</v>
      </c>
    </row>
    <row r="60" spans="1:5">
      <c r="A60" s="5" t="s">
        <v>781</v>
      </c>
      <c r="B60" t="s">
        <v>28</v>
      </c>
      <c r="C60" t="s">
        <v>29</v>
      </c>
      <c r="D60" s="1">
        <v>524.28800000000001</v>
      </c>
      <c r="E60" s="1">
        <v>733.40899999999999</v>
      </c>
    </row>
    <row r="61" spans="1:5">
      <c r="A61" s="5" t="s">
        <v>781</v>
      </c>
      <c r="B61" t="s">
        <v>28</v>
      </c>
      <c r="C61" t="s">
        <v>29</v>
      </c>
      <c r="D61" s="1">
        <v>524.28800000000001</v>
      </c>
      <c r="E61" s="1">
        <v>834.45699999999999</v>
      </c>
    </row>
    <row r="62" spans="1:5">
      <c r="A62" s="5" t="s">
        <v>781</v>
      </c>
      <c r="B62" t="s">
        <v>31</v>
      </c>
      <c r="C62" t="s">
        <v>30</v>
      </c>
      <c r="D62" s="1">
        <v>525.28499999999997</v>
      </c>
      <c r="E62" s="1">
        <v>709.351</v>
      </c>
    </row>
    <row r="63" spans="1:5">
      <c r="A63" s="5" t="s">
        <v>781</v>
      </c>
      <c r="B63" t="s">
        <v>31</v>
      </c>
      <c r="C63" t="s">
        <v>30</v>
      </c>
      <c r="D63" s="1">
        <v>525.28499999999997</v>
      </c>
      <c r="E63" s="1">
        <v>766.37199999999996</v>
      </c>
    </row>
    <row r="64" spans="1:5">
      <c r="A64" s="5" t="s">
        <v>781</v>
      </c>
      <c r="B64" t="s">
        <v>31</v>
      </c>
      <c r="C64" t="s">
        <v>30</v>
      </c>
      <c r="D64" s="1">
        <v>525.28499999999997</v>
      </c>
      <c r="E64" s="1">
        <v>837.41</v>
      </c>
    </row>
    <row r="65" spans="1:5">
      <c r="A65" s="5" t="s">
        <v>781</v>
      </c>
      <c r="B65" t="s">
        <v>31</v>
      </c>
      <c r="C65" t="s">
        <v>32</v>
      </c>
      <c r="D65" s="1">
        <v>528.28499999999997</v>
      </c>
      <c r="E65" s="1">
        <v>715.351</v>
      </c>
    </row>
    <row r="66" spans="1:5">
      <c r="A66" s="5" t="s">
        <v>781</v>
      </c>
      <c r="B66" t="s">
        <v>31</v>
      </c>
      <c r="C66" t="s">
        <v>32</v>
      </c>
      <c r="D66" s="1">
        <v>528.28499999999997</v>
      </c>
      <c r="E66" s="1">
        <v>772.37199999999996</v>
      </c>
    </row>
    <row r="67" spans="1:5">
      <c r="A67" s="5" t="s">
        <v>781</v>
      </c>
      <c r="B67" t="s">
        <v>31</v>
      </c>
      <c r="C67" t="s">
        <v>32</v>
      </c>
      <c r="D67" s="1">
        <v>528.28499999999997</v>
      </c>
      <c r="E67" s="1">
        <v>843.41</v>
      </c>
    </row>
    <row r="68" spans="1:5">
      <c r="A68" s="5" t="s">
        <v>781</v>
      </c>
      <c r="B68" t="s">
        <v>34</v>
      </c>
      <c r="C68" t="s">
        <v>33</v>
      </c>
      <c r="D68" s="1">
        <v>577.29100000000005</v>
      </c>
      <c r="E68" s="1">
        <v>782.39400000000001</v>
      </c>
    </row>
    <row r="69" spans="1:5">
      <c r="A69" s="5" t="s">
        <v>781</v>
      </c>
      <c r="B69" t="s">
        <v>34</v>
      </c>
      <c r="C69" t="s">
        <v>33</v>
      </c>
      <c r="D69" s="1">
        <v>577.29100000000005</v>
      </c>
      <c r="E69" s="1">
        <v>881.46199999999999</v>
      </c>
    </row>
    <row r="70" spans="1:5">
      <c r="A70" s="5" t="s">
        <v>781</v>
      </c>
      <c r="B70" t="s">
        <v>34</v>
      </c>
      <c r="C70" t="s">
        <v>33</v>
      </c>
      <c r="D70" s="1">
        <v>577.29100000000005</v>
      </c>
      <c r="E70" s="1">
        <v>968.49400000000003</v>
      </c>
    </row>
    <row r="71" spans="1:5">
      <c r="A71" s="5" t="s">
        <v>781</v>
      </c>
      <c r="B71" t="s">
        <v>34</v>
      </c>
      <c r="C71" t="s">
        <v>35</v>
      </c>
      <c r="D71" s="1">
        <v>580.29100000000005</v>
      </c>
      <c r="E71" s="1">
        <v>788.39400000000001</v>
      </c>
    </row>
    <row r="72" spans="1:5">
      <c r="A72" s="5" t="s">
        <v>781</v>
      </c>
      <c r="B72" t="s">
        <v>34</v>
      </c>
      <c r="C72" t="s">
        <v>35</v>
      </c>
      <c r="D72" s="1">
        <v>580.29100000000005</v>
      </c>
      <c r="E72" s="1">
        <v>887.46199999999999</v>
      </c>
    </row>
    <row r="73" spans="1:5">
      <c r="A73" s="5" t="s">
        <v>781</v>
      </c>
      <c r="B73" t="s">
        <v>34</v>
      </c>
      <c r="C73" t="s">
        <v>35</v>
      </c>
      <c r="D73" s="1">
        <v>580.29100000000005</v>
      </c>
      <c r="E73" s="1">
        <v>974.49400000000003</v>
      </c>
    </row>
    <row r="74" spans="1:5">
      <c r="A74" s="5" t="s">
        <v>781</v>
      </c>
      <c r="B74" t="s">
        <v>37</v>
      </c>
      <c r="C74" t="s">
        <v>36</v>
      </c>
      <c r="D74" s="1">
        <v>560.803</v>
      </c>
      <c r="E74" s="1">
        <v>831.47199999999998</v>
      </c>
    </row>
    <row r="75" spans="1:5">
      <c r="A75" s="5" t="s">
        <v>781</v>
      </c>
      <c r="B75" t="s">
        <v>37</v>
      </c>
      <c r="C75" t="s">
        <v>36</v>
      </c>
      <c r="D75" s="1">
        <v>560.803</v>
      </c>
      <c r="E75" s="1">
        <v>932.52</v>
      </c>
    </row>
    <row r="76" spans="1:5">
      <c r="A76" s="5" t="s">
        <v>781</v>
      </c>
      <c r="B76" t="s">
        <v>37</v>
      </c>
      <c r="C76" t="s">
        <v>38</v>
      </c>
      <c r="D76" s="1">
        <v>563.803</v>
      </c>
      <c r="E76" s="1">
        <v>837.47199999999998</v>
      </c>
    </row>
    <row r="77" spans="1:5">
      <c r="A77" s="5" t="s">
        <v>781</v>
      </c>
      <c r="B77" t="s">
        <v>37</v>
      </c>
      <c r="C77" t="s">
        <v>38</v>
      </c>
      <c r="D77" s="1">
        <v>563.803</v>
      </c>
      <c r="E77" s="1">
        <v>938.52</v>
      </c>
    </row>
    <row r="78" spans="1:5">
      <c r="A78" s="5" t="s">
        <v>781</v>
      </c>
      <c r="B78" t="s">
        <v>40</v>
      </c>
      <c r="C78" t="s">
        <v>39</v>
      </c>
      <c r="D78" s="1">
        <v>531.27700000000004</v>
      </c>
      <c r="E78" s="1">
        <v>606.27200000000005</v>
      </c>
    </row>
    <row r="79" spans="1:5">
      <c r="A79" s="5" t="s">
        <v>781</v>
      </c>
      <c r="B79" t="s">
        <v>40</v>
      </c>
      <c r="C79" t="s">
        <v>39</v>
      </c>
      <c r="D79" s="1">
        <v>531.27700000000004</v>
      </c>
      <c r="E79" s="1">
        <v>693.30399999999997</v>
      </c>
    </row>
    <row r="80" spans="1:5">
      <c r="A80" s="5" t="s">
        <v>781</v>
      </c>
      <c r="B80" t="s">
        <v>40</v>
      </c>
      <c r="C80" t="s">
        <v>39</v>
      </c>
      <c r="D80" s="1">
        <v>531.27700000000004</v>
      </c>
      <c r="E80" s="1">
        <v>806.38900000000001</v>
      </c>
    </row>
    <row r="81" spans="1:5">
      <c r="A81" s="5" t="s">
        <v>781</v>
      </c>
      <c r="B81" t="s">
        <v>40</v>
      </c>
      <c r="C81" t="s">
        <v>41</v>
      </c>
      <c r="D81" s="1">
        <v>534.27700000000004</v>
      </c>
      <c r="E81" s="1">
        <v>612.27200000000005</v>
      </c>
    </row>
    <row r="82" spans="1:5">
      <c r="A82" s="5" t="s">
        <v>781</v>
      </c>
      <c r="B82" t="s">
        <v>40</v>
      </c>
      <c r="C82" t="s">
        <v>41</v>
      </c>
      <c r="D82" s="1">
        <v>534.27700000000004</v>
      </c>
      <c r="E82" s="1">
        <v>699.30399999999997</v>
      </c>
    </row>
    <row r="83" spans="1:5">
      <c r="A83" s="5" t="s">
        <v>781</v>
      </c>
      <c r="B83" t="s">
        <v>40</v>
      </c>
      <c r="C83" t="s">
        <v>41</v>
      </c>
      <c r="D83" s="1">
        <v>534.27700000000004</v>
      </c>
      <c r="E83" s="1">
        <v>812.38900000000001</v>
      </c>
    </row>
    <row r="84" spans="1:5">
      <c r="A84" s="5" t="s">
        <v>781</v>
      </c>
      <c r="B84" t="s">
        <v>43</v>
      </c>
      <c r="C84" t="s">
        <v>42</v>
      </c>
      <c r="D84" s="1">
        <v>509.29500000000002</v>
      </c>
      <c r="E84" s="1">
        <v>718.39800000000002</v>
      </c>
    </row>
    <row r="85" spans="1:5">
      <c r="A85" s="5" t="s">
        <v>781</v>
      </c>
      <c r="B85" t="s">
        <v>43</v>
      </c>
      <c r="C85" t="s">
        <v>42</v>
      </c>
      <c r="D85" s="1">
        <v>509.29500000000002</v>
      </c>
      <c r="E85" s="1">
        <v>831.48199999999997</v>
      </c>
    </row>
    <row r="86" spans="1:5">
      <c r="A86" s="5" t="s">
        <v>781</v>
      </c>
      <c r="B86" t="s">
        <v>43</v>
      </c>
      <c r="C86" t="s">
        <v>44</v>
      </c>
      <c r="D86" s="1">
        <v>512.29499999999996</v>
      </c>
      <c r="E86" s="1">
        <v>724.39800000000002</v>
      </c>
    </row>
    <row r="87" spans="1:5">
      <c r="A87" s="5" t="s">
        <v>781</v>
      </c>
      <c r="B87" t="s">
        <v>43</v>
      </c>
      <c r="C87" t="s">
        <v>44</v>
      </c>
      <c r="D87" s="1">
        <v>512.29499999999996</v>
      </c>
      <c r="E87" s="1">
        <v>837.48199999999997</v>
      </c>
    </row>
    <row r="88" spans="1:5">
      <c r="A88" s="5" t="s">
        <v>781</v>
      </c>
      <c r="B88" t="s">
        <v>34</v>
      </c>
      <c r="C88" t="s">
        <v>45</v>
      </c>
      <c r="D88" s="1">
        <v>657.28599999999994</v>
      </c>
      <c r="E88" s="1">
        <v>785.33100000000002</v>
      </c>
    </row>
    <row r="89" spans="1:5">
      <c r="A89" s="5" t="s">
        <v>781</v>
      </c>
      <c r="B89" t="s">
        <v>34</v>
      </c>
      <c r="C89" t="s">
        <v>45</v>
      </c>
      <c r="D89" s="1">
        <v>657.28599999999994</v>
      </c>
      <c r="E89" s="1">
        <v>1013.442</v>
      </c>
    </row>
    <row r="90" spans="1:5">
      <c r="A90" s="5" t="s">
        <v>781</v>
      </c>
      <c r="B90" t="s">
        <v>34</v>
      </c>
      <c r="C90" t="s">
        <v>45</v>
      </c>
      <c r="D90" s="1">
        <v>657.28599999999994</v>
      </c>
      <c r="E90" s="1">
        <v>1176.5050000000001</v>
      </c>
    </row>
    <row r="91" spans="1:5">
      <c r="A91" s="5" t="s">
        <v>781</v>
      </c>
      <c r="B91" t="s">
        <v>34</v>
      </c>
      <c r="C91" t="s">
        <v>46</v>
      </c>
      <c r="D91" s="1">
        <v>660.28599999999994</v>
      </c>
      <c r="E91" s="1">
        <v>791.33100000000002</v>
      </c>
    </row>
    <row r="92" spans="1:5">
      <c r="A92" s="5" t="s">
        <v>781</v>
      </c>
      <c r="B92" t="s">
        <v>34</v>
      </c>
      <c r="C92" t="s">
        <v>46</v>
      </c>
      <c r="D92" s="1">
        <v>660.28599999999994</v>
      </c>
      <c r="E92" s="1">
        <v>1019.442</v>
      </c>
    </row>
    <row r="93" spans="1:5">
      <c r="A93" s="5" t="s">
        <v>781</v>
      </c>
      <c r="B93" t="s">
        <v>34</v>
      </c>
      <c r="C93" t="s">
        <v>46</v>
      </c>
      <c r="D93" s="1">
        <v>660.28599999999994</v>
      </c>
      <c r="E93" s="1">
        <v>1182.5050000000001</v>
      </c>
    </row>
    <row r="94" spans="1:5">
      <c r="A94" s="5" t="s">
        <v>781</v>
      </c>
      <c r="B94" t="s">
        <v>48</v>
      </c>
      <c r="C94" t="s">
        <v>47</v>
      </c>
      <c r="D94" s="1">
        <v>509.28199999999998</v>
      </c>
      <c r="E94" s="1">
        <v>605.28800000000001</v>
      </c>
    </row>
    <row r="95" spans="1:5">
      <c r="A95" s="5" t="s">
        <v>781</v>
      </c>
      <c r="B95" t="s">
        <v>48</v>
      </c>
      <c r="C95" t="s">
        <v>47</v>
      </c>
      <c r="D95" s="1">
        <v>509.28199999999998</v>
      </c>
      <c r="E95" s="1">
        <v>692.32</v>
      </c>
    </row>
    <row r="96" spans="1:5">
      <c r="A96" s="5" t="s">
        <v>781</v>
      </c>
      <c r="B96" t="s">
        <v>48</v>
      </c>
      <c r="C96" t="s">
        <v>47</v>
      </c>
      <c r="D96" s="1">
        <v>509.28199999999998</v>
      </c>
      <c r="E96" s="1">
        <v>791.38900000000001</v>
      </c>
    </row>
    <row r="97" spans="1:5">
      <c r="A97" s="5" t="s">
        <v>781</v>
      </c>
      <c r="B97" t="s">
        <v>48</v>
      </c>
      <c r="C97" t="s">
        <v>49</v>
      </c>
      <c r="D97" s="1">
        <v>512.28200000000004</v>
      </c>
      <c r="E97" s="1">
        <v>611.28800000000001</v>
      </c>
    </row>
    <row r="98" spans="1:5">
      <c r="A98" s="5" t="s">
        <v>781</v>
      </c>
      <c r="B98" t="s">
        <v>48</v>
      </c>
      <c r="C98" t="s">
        <v>49</v>
      </c>
      <c r="D98" s="1">
        <v>512.28200000000004</v>
      </c>
      <c r="E98" s="1">
        <v>698.32</v>
      </c>
    </row>
    <row r="99" spans="1:5">
      <c r="A99" s="5" t="s">
        <v>781</v>
      </c>
      <c r="B99" t="s">
        <v>48</v>
      </c>
      <c r="C99" t="s">
        <v>49</v>
      </c>
      <c r="D99" s="1">
        <v>512.28200000000004</v>
      </c>
      <c r="E99" s="1">
        <v>797.38900000000001</v>
      </c>
    </row>
    <row r="100" spans="1:5">
      <c r="A100" s="5" t="s">
        <v>781</v>
      </c>
      <c r="B100" t="s">
        <v>51</v>
      </c>
      <c r="C100" t="s">
        <v>50</v>
      </c>
      <c r="D100" s="1">
        <v>565.81399999999996</v>
      </c>
      <c r="E100" s="1">
        <v>661.36599999999999</v>
      </c>
    </row>
    <row r="101" spans="1:5">
      <c r="A101" s="5" t="s">
        <v>781</v>
      </c>
      <c r="B101" t="s">
        <v>51</v>
      </c>
      <c r="C101" t="s">
        <v>50</v>
      </c>
      <c r="D101" s="1">
        <v>565.81399999999996</v>
      </c>
      <c r="E101" s="1">
        <v>760.43499999999995</v>
      </c>
    </row>
    <row r="102" spans="1:5">
      <c r="A102" s="5" t="s">
        <v>781</v>
      </c>
      <c r="B102" t="s">
        <v>51</v>
      </c>
      <c r="C102" t="s">
        <v>50</v>
      </c>
      <c r="D102" s="1">
        <v>565.81399999999996</v>
      </c>
      <c r="E102" s="1">
        <v>1017.5359999999999</v>
      </c>
    </row>
    <row r="103" spans="1:5">
      <c r="A103" s="5" t="s">
        <v>781</v>
      </c>
      <c r="B103" t="s">
        <v>51</v>
      </c>
      <c r="C103" t="s">
        <v>52</v>
      </c>
      <c r="D103" s="1">
        <v>568.81399999999996</v>
      </c>
      <c r="E103" s="1">
        <v>667.36599999999999</v>
      </c>
    </row>
    <row r="104" spans="1:5">
      <c r="A104" s="5" t="s">
        <v>781</v>
      </c>
      <c r="B104" t="s">
        <v>51</v>
      </c>
      <c r="C104" t="s">
        <v>52</v>
      </c>
      <c r="D104" s="1">
        <v>568.81399999999996</v>
      </c>
      <c r="E104" s="1">
        <v>766.43499999999995</v>
      </c>
    </row>
    <row r="105" spans="1:5">
      <c r="A105" s="5" t="s">
        <v>781</v>
      </c>
      <c r="B105" t="s">
        <v>51</v>
      </c>
      <c r="C105" t="s">
        <v>52</v>
      </c>
      <c r="D105" s="1">
        <v>568.81399999999996</v>
      </c>
      <c r="E105" s="1">
        <v>1023.5359999999999</v>
      </c>
    </row>
    <row r="106" spans="1:5">
      <c r="A106" s="5" t="s">
        <v>781</v>
      </c>
      <c r="B106" t="s">
        <v>54</v>
      </c>
      <c r="C106" t="s">
        <v>53</v>
      </c>
      <c r="D106" s="1">
        <v>615.78499999999997</v>
      </c>
      <c r="E106" s="1">
        <v>583.27200000000005</v>
      </c>
    </row>
    <row r="107" spans="1:5">
      <c r="A107" s="5" t="s">
        <v>781</v>
      </c>
      <c r="B107" t="s">
        <v>54</v>
      </c>
      <c r="C107" t="s">
        <v>53</v>
      </c>
      <c r="D107" s="1">
        <v>615.78499999999997</v>
      </c>
      <c r="E107" s="1">
        <v>810.399</v>
      </c>
    </row>
    <row r="108" spans="1:5">
      <c r="A108" s="5" t="s">
        <v>781</v>
      </c>
      <c r="B108" t="s">
        <v>54</v>
      </c>
      <c r="C108" t="s">
        <v>53</v>
      </c>
      <c r="D108" s="1">
        <v>615.78499999999997</v>
      </c>
      <c r="E108" s="1">
        <v>996.46299999999997</v>
      </c>
    </row>
    <row r="109" spans="1:5">
      <c r="A109" s="5" t="s">
        <v>781</v>
      </c>
      <c r="B109" t="s">
        <v>54</v>
      </c>
      <c r="C109" t="s">
        <v>55</v>
      </c>
      <c r="D109" s="1">
        <v>618.78499999999997</v>
      </c>
      <c r="E109" s="1">
        <v>589.27200000000005</v>
      </c>
    </row>
    <row r="110" spans="1:5">
      <c r="A110" s="5" t="s">
        <v>781</v>
      </c>
      <c r="B110" t="s">
        <v>54</v>
      </c>
      <c r="C110" t="s">
        <v>55</v>
      </c>
      <c r="D110" s="1">
        <v>618.78499999999997</v>
      </c>
      <c r="E110" s="1">
        <v>816.399</v>
      </c>
    </row>
    <row r="111" spans="1:5">
      <c r="A111" s="5" t="s">
        <v>781</v>
      </c>
      <c r="B111" t="s">
        <v>54</v>
      </c>
      <c r="C111" t="s">
        <v>55</v>
      </c>
      <c r="D111" s="1">
        <v>618.78499999999997</v>
      </c>
      <c r="E111" s="1">
        <v>1002.463</v>
      </c>
    </row>
    <row r="112" spans="1:5">
      <c r="A112" s="5" t="s">
        <v>781</v>
      </c>
      <c r="B112" t="s">
        <v>57</v>
      </c>
      <c r="C112" t="s">
        <v>56</v>
      </c>
      <c r="D112" s="1">
        <v>408.76299999999998</v>
      </c>
      <c r="E112" s="1">
        <v>404.25</v>
      </c>
    </row>
    <row r="113" spans="1:5">
      <c r="A113" s="5" t="s">
        <v>781</v>
      </c>
      <c r="B113" t="s">
        <v>57</v>
      </c>
      <c r="C113" t="s">
        <v>56</v>
      </c>
      <c r="D113" s="1">
        <v>408.76299999999998</v>
      </c>
      <c r="E113" s="1">
        <v>703.43399999999997</v>
      </c>
    </row>
    <row r="114" spans="1:5">
      <c r="A114" s="5" t="s">
        <v>781</v>
      </c>
      <c r="B114" t="s">
        <v>57</v>
      </c>
      <c r="C114" t="s">
        <v>58</v>
      </c>
      <c r="D114" s="1">
        <v>411.76299999999998</v>
      </c>
      <c r="E114" s="1">
        <v>410.25</v>
      </c>
    </row>
    <row r="115" spans="1:5">
      <c r="A115" s="5" t="s">
        <v>781</v>
      </c>
      <c r="B115" t="s">
        <v>57</v>
      </c>
      <c r="C115" t="s">
        <v>58</v>
      </c>
      <c r="D115" s="1">
        <v>411.76299999999998</v>
      </c>
      <c r="E115" s="1">
        <v>709.43399999999997</v>
      </c>
    </row>
    <row r="116" spans="1:5">
      <c r="A116" s="5" t="s">
        <v>781</v>
      </c>
      <c r="B116" t="s">
        <v>60</v>
      </c>
      <c r="C116" t="s">
        <v>59</v>
      </c>
      <c r="D116" s="1">
        <v>481.779</v>
      </c>
      <c r="E116" s="1">
        <v>649.351</v>
      </c>
    </row>
    <row r="117" spans="1:5">
      <c r="A117" s="5" t="s">
        <v>781</v>
      </c>
      <c r="B117" t="s">
        <v>60</v>
      </c>
      <c r="C117" t="s">
        <v>59</v>
      </c>
      <c r="D117" s="1">
        <v>481.779</v>
      </c>
      <c r="E117" s="1">
        <v>762.43499999999995</v>
      </c>
    </row>
    <row r="118" spans="1:5">
      <c r="A118" s="5" t="s">
        <v>781</v>
      </c>
      <c r="B118" t="s">
        <v>60</v>
      </c>
      <c r="C118" t="s">
        <v>61</v>
      </c>
      <c r="D118" s="1">
        <v>484.779</v>
      </c>
      <c r="E118" s="1">
        <v>655.351</v>
      </c>
    </row>
    <row r="119" spans="1:5">
      <c r="A119" s="5" t="s">
        <v>781</v>
      </c>
      <c r="B119" t="s">
        <v>60</v>
      </c>
      <c r="C119" t="s">
        <v>61</v>
      </c>
      <c r="D119" s="1">
        <v>484.779</v>
      </c>
      <c r="E119" s="1">
        <v>768.43499999999995</v>
      </c>
    </row>
    <row r="120" spans="1:5">
      <c r="A120" s="5" t="s">
        <v>781</v>
      </c>
      <c r="B120" t="s">
        <v>63</v>
      </c>
      <c r="C120" t="s">
        <v>62</v>
      </c>
      <c r="D120" s="1">
        <v>502.28399999999999</v>
      </c>
      <c r="E120" s="1">
        <v>561.29899999999998</v>
      </c>
    </row>
    <row r="121" spans="1:5">
      <c r="A121" s="5" t="s">
        <v>781</v>
      </c>
      <c r="B121" t="s">
        <v>63</v>
      </c>
      <c r="C121" t="s">
        <v>62</v>
      </c>
      <c r="D121" s="1">
        <v>502.28399999999999</v>
      </c>
      <c r="E121" s="1">
        <v>660.36699999999996</v>
      </c>
    </row>
    <row r="122" spans="1:5">
      <c r="A122" s="5" t="s">
        <v>781</v>
      </c>
      <c r="B122" t="s">
        <v>63</v>
      </c>
      <c r="C122" t="s">
        <v>62</v>
      </c>
      <c r="D122" s="1">
        <v>502.28399999999999</v>
      </c>
      <c r="E122" s="1">
        <v>791.40800000000002</v>
      </c>
    </row>
    <row r="123" spans="1:5">
      <c r="A123" s="5" t="s">
        <v>781</v>
      </c>
      <c r="B123" t="s">
        <v>63</v>
      </c>
      <c r="C123" t="s">
        <v>64</v>
      </c>
      <c r="D123" s="1">
        <v>505.28399999999999</v>
      </c>
      <c r="E123" s="1">
        <v>567.29899999999998</v>
      </c>
    </row>
    <row r="124" spans="1:5">
      <c r="A124" s="5" t="s">
        <v>781</v>
      </c>
      <c r="B124" t="s">
        <v>63</v>
      </c>
      <c r="C124" t="s">
        <v>64</v>
      </c>
      <c r="D124" s="1">
        <v>505.28399999999999</v>
      </c>
      <c r="E124" s="1">
        <v>666.36699999999996</v>
      </c>
    </row>
    <row r="125" spans="1:5">
      <c r="A125" s="5" t="s">
        <v>781</v>
      </c>
      <c r="B125" t="s">
        <v>63</v>
      </c>
      <c r="C125" t="s">
        <v>64</v>
      </c>
      <c r="D125" s="1">
        <v>505.28399999999999</v>
      </c>
      <c r="E125" s="1">
        <v>797.40800000000002</v>
      </c>
    </row>
    <row r="126" spans="1:5">
      <c r="A126" s="5" t="s">
        <v>781</v>
      </c>
      <c r="B126" t="s">
        <v>66</v>
      </c>
      <c r="C126" t="s">
        <v>65</v>
      </c>
      <c r="D126" s="1">
        <v>421.76600000000002</v>
      </c>
      <c r="E126" s="1">
        <v>497.31900000000002</v>
      </c>
    </row>
    <row r="127" spans="1:5">
      <c r="A127" s="5" t="s">
        <v>781</v>
      </c>
      <c r="B127" t="s">
        <v>66</v>
      </c>
      <c r="C127" t="s">
        <v>65</v>
      </c>
      <c r="D127" s="1">
        <v>421.76600000000002</v>
      </c>
      <c r="E127" s="1">
        <v>596.38699999999994</v>
      </c>
    </row>
    <row r="128" spans="1:5">
      <c r="A128" s="5" t="s">
        <v>781</v>
      </c>
      <c r="B128" t="s">
        <v>66</v>
      </c>
      <c r="C128" t="s">
        <v>67</v>
      </c>
      <c r="D128" s="1">
        <v>424.76600000000002</v>
      </c>
      <c r="E128" s="1">
        <v>503.31900000000002</v>
      </c>
    </row>
    <row r="129" spans="1:5">
      <c r="A129" s="5" t="s">
        <v>781</v>
      </c>
      <c r="B129" t="s">
        <v>66</v>
      </c>
      <c r="C129" t="s">
        <v>67</v>
      </c>
      <c r="D129" s="1">
        <v>424.76600000000002</v>
      </c>
      <c r="E129" s="1">
        <v>602.38699999999994</v>
      </c>
    </row>
    <row r="130" spans="1:5">
      <c r="A130" s="5" t="s">
        <v>781</v>
      </c>
      <c r="B130" t="s">
        <v>69</v>
      </c>
      <c r="C130" t="s">
        <v>68</v>
      </c>
      <c r="D130" s="1">
        <v>576.28200000000004</v>
      </c>
      <c r="E130" s="1">
        <v>675.33</v>
      </c>
    </row>
    <row r="131" spans="1:5">
      <c r="A131" s="5" t="s">
        <v>781</v>
      </c>
      <c r="B131" t="s">
        <v>69</v>
      </c>
      <c r="C131" t="s">
        <v>68</v>
      </c>
      <c r="D131" s="1">
        <v>576.28200000000004</v>
      </c>
      <c r="E131" s="1">
        <v>875.41</v>
      </c>
    </row>
    <row r="132" spans="1:5">
      <c r="A132" s="5" t="s">
        <v>781</v>
      </c>
      <c r="B132" t="s">
        <v>69</v>
      </c>
      <c r="C132" t="s">
        <v>70</v>
      </c>
      <c r="D132" s="1">
        <v>579.28200000000004</v>
      </c>
      <c r="E132" s="1">
        <v>681.33</v>
      </c>
    </row>
    <row r="133" spans="1:5">
      <c r="A133" s="5" t="s">
        <v>781</v>
      </c>
      <c r="B133" t="s">
        <v>69</v>
      </c>
      <c r="C133" t="s">
        <v>70</v>
      </c>
      <c r="D133" s="1">
        <v>579.28200000000004</v>
      </c>
      <c r="E133" s="1">
        <v>881.41</v>
      </c>
    </row>
    <row r="134" spans="1:5">
      <c r="A134" s="5" t="s">
        <v>781</v>
      </c>
      <c r="B134" t="s">
        <v>72</v>
      </c>
      <c r="C134" t="s">
        <v>71</v>
      </c>
      <c r="D134" s="1">
        <v>979.00800000000004</v>
      </c>
      <c r="E134" s="1">
        <v>1174.5809999999999</v>
      </c>
    </row>
    <row r="135" spans="1:5">
      <c r="A135" s="5" t="s">
        <v>781</v>
      </c>
      <c r="B135" t="s">
        <v>72</v>
      </c>
      <c r="C135" t="s">
        <v>71</v>
      </c>
      <c r="D135" s="1">
        <v>979.00800000000004</v>
      </c>
      <c r="E135" s="1">
        <v>1261.6130000000001</v>
      </c>
    </row>
    <row r="136" spans="1:5">
      <c r="A136" s="5" t="s">
        <v>781</v>
      </c>
      <c r="B136" t="s">
        <v>72</v>
      </c>
      <c r="C136" t="s">
        <v>71</v>
      </c>
      <c r="D136" s="1">
        <v>979.00800000000004</v>
      </c>
      <c r="E136" s="1">
        <v>1389.671</v>
      </c>
    </row>
    <row r="137" spans="1:5">
      <c r="A137" s="5" t="s">
        <v>781</v>
      </c>
      <c r="B137" t="s">
        <v>72</v>
      </c>
      <c r="C137" t="s">
        <v>73</v>
      </c>
      <c r="D137" s="1">
        <v>982.00800000000004</v>
      </c>
      <c r="E137" s="1">
        <v>1180.5809999999999</v>
      </c>
    </row>
    <row r="138" spans="1:5">
      <c r="A138" s="5" t="s">
        <v>781</v>
      </c>
      <c r="B138" t="s">
        <v>72</v>
      </c>
      <c r="C138" t="s">
        <v>73</v>
      </c>
      <c r="D138" s="1">
        <v>982.00800000000004</v>
      </c>
      <c r="E138" s="1">
        <v>1267.6130000000001</v>
      </c>
    </row>
    <row r="139" spans="1:5">
      <c r="A139" s="5" t="s">
        <v>781</v>
      </c>
      <c r="B139" t="s">
        <v>72</v>
      </c>
      <c r="C139" t="s">
        <v>73</v>
      </c>
      <c r="D139" s="1">
        <v>982.00800000000004</v>
      </c>
      <c r="E139" s="1">
        <v>1395.671</v>
      </c>
    </row>
    <row r="140" spans="1:5">
      <c r="A140" s="5" t="s">
        <v>781</v>
      </c>
      <c r="B140" t="s">
        <v>75</v>
      </c>
      <c r="C140" t="s">
        <v>74</v>
      </c>
      <c r="D140" s="1">
        <v>685.31899999999996</v>
      </c>
      <c r="E140" s="1">
        <v>506.29700000000003</v>
      </c>
    </row>
    <row r="141" spans="1:5">
      <c r="A141" s="5" t="s">
        <v>781</v>
      </c>
      <c r="B141" t="s">
        <v>75</v>
      </c>
      <c r="C141" t="s">
        <v>74</v>
      </c>
      <c r="D141" s="1">
        <v>685.31899999999996</v>
      </c>
      <c r="E141" s="1">
        <v>866.42499999999995</v>
      </c>
    </row>
    <row r="142" spans="1:5">
      <c r="A142" s="5" t="s">
        <v>781</v>
      </c>
      <c r="B142" t="s">
        <v>75</v>
      </c>
      <c r="C142" t="s">
        <v>74</v>
      </c>
      <c r="D142" s="1">
        <v>685.31899999999996</v>
      </c>
      <c r="E142" s="1">
        <v>923.44600000000003</v>
      </c>
    </row>
    <row r="143" spans="1:5">
      <c r="A143" s="5" t="s">
        <v>781</v>
      </c>
      <c r="B143" t="s">
        <v>75</v>
      </c>
      <c r="C143" t="s">
        <v>76</v>
      </c>
      <c r="D143" s="1">
        <v>688.31899999999996</v>
      </c>
      <c r="E143" s="1">
        <v>512.29700000000003</v>
      </c>
    </row>
    <row r="144" spans="1:5">
      <c r="A144" s="5" t="s">
        <v>781</v>
      </c>
      <c r="B144" t="s">
        <v>75</v>
      </c>
      <c r="C144" t="s">
        <v>76</v>
      </c>
      <c r="D144" s="1">
        <v>688.31899999999996</v>
      </c>
      <c r="E144" s="1">
        <v>872.42499999999995</v>
      </c>
    </row>
    <row r="145" spans="1:5">
      <c r="A145" s="5" t="s">
        <v>781</v>
      </c>
      <c r="B145" t="s">
        <v>75</v>
      </c>
      <c r="C145" t="s">
        <v>76</v>
      </c>
      <c r="D145" s="1">
        <v>688.31899999999996</v>
      </c>
      <c r="E145" s="1">
        <v>929.44600000000003</v>
      </c>
    </row>
    <row r="146" spans="1:5">
      <c r="A146" s="5" t="s">
        <v>781</v>
      </c>
      <c r="B146" t="s">
        <v>78</v>
      </c>
      <c r="C146" t="s">
        <v>77</v>
      </c>
      <c r="D146" s="1">
        <v>623.33500000000004</v>
      </c>
      <c r="E146" s="1">
        <v>663.34900000000005</v>
      </c>
    </row>
    <row r="147" spans="1:5">
      <c r="A147" s="5" t="s">
        <v>781</v>
      </c>
      <c r="B147" t="s">
        <v>78</v>
      </c>
      <c r="C147" t="s">
        <v>77</v>
      </c>
      <c r="D147" s="1">
        <v>623.33500000000004</v>
      </c>
      <c r="E147" s="1">
        <v>762.41700000000003</v>
      </c>
    </row>
    <row r="148" spans="1:5">
      <c r="A148" s="5" t="s">
        <v>781</v>
      </c>
      <c r="B148" t="s">
        <v>78</v>
      </c>
      <c r="C148" t="s">
        <v>77</v>
      </c>
      <c r="D148" s="1">
        <v>623.33500000000004</v>
      </c>
      <c r="E148" s="1">
        <v>890.476</v>
      </c>
    </row>
    <row r="149" spans="1:5">
      <c r="A149" s="5" t="s">
        <v>781</v>
      </c>
      <c r="B149" t="s">
        <v>78</v>
      </c>
      <c r="C149" t="s">
        <v>79</v>
      </c>
      <c r="D149" s="1">
        <v>626.33500000000004</v>
      </c>
      <c r="E149" s="1">
        <v>669.34900000000005</v>
      </c>
    </row>
    <row r="150" spans="1:5">
      <c r="A150" s="5" t="s">
        <v>781</v>
      </c>
      <c r="B150" t="s">
        <v>78</v>
      </c>
      <c r="C150" t="s">
        <v>79</v>
      </c>
      <c r="D150" s="1">
        <v>626.33500000000004</v>
      </c>
      <c r="E150" s="1">
        <v>768.41700000000003</v>
      </c>
    </row>
    <row r="151" spans="1:5">
      <c r="A151" s="5" t="s">
        <v>781</v>
      </c>
      <c r="B151" t="s">
        <v>78</v>
      </c>
      <c r="C151" t="s">
        <v>79</v>
      </c>
      <c r="D151" s="1">
        <v>626.33500000000004</v>
      </c>
      <c r="E151" s="1">
        <v>896.476</v>
      </c>
    </row>
    <row r="152" spans="1:5">
      <c r="A152" s="5" t="s">
        <v>781</v>
      </c>
      <c r="B152" t="s">
        <v>81</v>
      </c>
      <c r="C152" t="s">
        <v>80</v>
      </c>
      <c r="D152" s="1">
        <v>613.298</v>
      </c>
      <c r="E152" s="1">
        <v>779.33500000000004</v>
      </c>
    </row>
    <row r="153" spans="1:5">
      <c r="A153" s="5" t="s">
        <v>781</v>
      </c>
      <c r="B153" t="s">
        <v>81</v>
      </c>
      <c r="C153" t="s">
        <v>80</v>
      </c>
      <c r="D153" s="1">
        <v>613.298</v>
      </c>
      <c r="E153" s="1">
        <v>866.36699999999996</v>
      </c>
    </row>
    <row r="154" spans="1:5">
      <c r="A154" s="5" t="s">
        <v>781</v>
      </c>
      <c r="B154" t="s">
        <v>81</v>
      </c>
      <c r="C154" t="s">
        <v>80</v>
      </c>
      <c r="D154" s="1">
        <v>613.298</v>
      </c>
      <c r="E154" s="1">
        <v>965.43499999999995</v>
      </c>
    </row>
    <row r="155" spans="1:5">
      <c r="A155" s="5" t="s">
        <v>781</v>
      </c>
      <c r="B155" t="s">
        <v>81</v>
      </c>
      <c r="C155" t="s">
        <v>82</v>
      </c>
      <c r="D155" s="1">
        <v>616.298</v>
      </c>
      <c r="E155" s="1">
        <v>785.33500000000004</v>
      </c>
    </row>
    <row r="156" spans="1:5">
      <c r="A156" s="5" t="s">
        <v>781</v>
      </c>
      <c r="B156" t="s">
        <v>81</v>
      </c>
      <c r="C156" t="s">
        <v>82</v>
      </c>
      <c r="D156" s="1">
        <v>616.298</v>
      </c>
      <c r="E156" s="1">
        <v>872.36699999999996</v>
      </c>
    </row>
    <row r="157" spans="1:5">
      <c r="A157" s="5" t="s">
        <v>781</v>
      </c>
      <c r="B157" t="s">
        <v>81</v>
      </c>
      <c r="C157" t="s">
        <v>82</v>
      </c>
      <c r="D157" s="1">
        <v>616.298</v>
      </c>
      <c r="E157" s="1">
        <v>971.43499999999995</v>
      </c>
    </row>
    <row r="158" spans="1:5">
      <c r="A158" s="5" t="s">
        <v>781</v>
      </c>
      <c r="B158" t="s">
        <v>84</v>
      </c>
      <c r="C158" t="s">
        <v>83</v>
      </c>
      <c r="D158" s="1">
        <v>597.80399999999997</v>
      </c>
      <c r="E158" s="1">
        <v>381.21300000000002</v>
      </c>
    </row>
    <row r="159" spans="1:5">
      <c r="A159" s="5" t="s">
        <v>781</v>
      </c>
      <c r="B159" t="s">
        <v>84</v>
      </c>
      <c r="C159" t="s">
        <v>83</v>
      </c>
      <c r="D159" s="1">
        <v>597.80399999999997</v>
      </c>
      <c r="E159" s="1">
        <v>680.39700000000005</v>
      </c>
    </row>
    <row r="160" spans="1:5">
      <c r="A160" s="5" t="s">
        <v>781</v>
      </c>
      <c r="B160" t="s">
        <v>84</v>
      </c>
      <c r="C160" t="s">
        <v>83</v>
      </c>
      <c r="D160" s="1">
        <v>597.80399999999997</v>
      </c>
      <c r="E160" s="1">
        <v>794.44</v>
      </c>
    </row>
    <row r="161" spans="1:5">
      <c r="A161" s="5" t="s">
        <v>781</v>
      </c>
      <c r="B161" t="s">
        <v>84</v>
      </c>
      <c r="C161" t="s">
        <v>85</v>
      </c>
      <c r="D161" s="1">
        <v>600.80399999999997</v>
      </c>
      <c r="E161" s="1">
        <v>387.21300000000002</v>
      </c>
    </row>
    <row r="162" spans="1:5">
      <c r="A162" s="5" t="s">
        <v>781</v>
      </c>
      <c r="B162" t="s">
        <v>84</v>
      </c>
      <c r="C162" t="s">
        <v>85</v>
      </c>
      <c r="D162" s="1">
        <v>600.80399999999997</v>
      </c>
      <c r="E162" s="1">
        <v>686.39700000000005</v>
      </c>
    </row>
    <row r="163" spans="1:5">
      <c r="A163" s="5" t="s">
        <v>781</v>
      </c>
      <c r="B163" t="s">
        <v>84</v>
      </c>
      <c r="C163" t="s">
        <v>85</v>
      </c>
      <c r="D163" s="1">
        <v>600.80399999999997</v>
      </c>
      <c r="E163" s="1">
        <v>800.44</v>
      </c>
    </row>
    <row r="164" spans="1:5">
      <c r="A164" s="5" t="s">
        <v>781</v>
      </c>
      <c r="B164" t="s">
        <v>84</v>
      </c>
      <c r="C164" t="s">
        <v>86</v>
      </c>
      <c r="D164" s="1">
        <v>566.23800000000006</v>
      </c>
      <c r="E164" s="1">
        <v>593.29600000000005</v>
      </c>
    </row>
    <row r="165" spans="1:5">
      <c r="A165" s="5" t="s">
        <v>781</v>
      </c>
      <c r="B165" t="s">
        <v>84</v>
      </c>
      <c r="C165" t="s">
        <v>86</v>
      </c>
      <c r="D165" s="1">
        <v>566.23800000000006</v>
      </c>
      <c r="E165" s="1">
        <v>724.33600000000001</v>
      </c>
    </row>
    <row r="166" spans="1:5">
      <c r="A166" s="5" t="s">
        <v>781</v>
      </c>
      <c r="B166" t="s">
        <v>84</v>
      </c>
      <c r="C166" t="s">
        <v>86</v>
      </c>
      <c r="D166" s="1">
        <v>566.23800000000006</v>
      </c>
      <c r="E166" s="1">
        <v>853.37900000000002</v>
      </c>
    </row>
    <row r="167" spans="1:5">
      <c r="A167" s="5" t="s">
        <v>781</v>
      </c>
      <c r="B167" t="s">
        <v>84</v>
      </c>
      <c r="C167" t="s">
        <v>87</v>
      </c>
      <c r="D167" s="1">
        <v>569.23800000000006</v>
      </c>
      <c r="E167" s="1">
        <v>599.29600000000005</v>
      </c>
    </row>
    <row r="168" spans="1:5">
      <c r="A168" s="5" t="s">
        <v>781</v>
      </c>
      <c r="B168" t="s">
        <v>84</v>
      </c>
      <c r="C168" t="s">
        <v>87</v>
      </c>
      <c r="D168" s="1">
        <v>569.23800000000006</v>
      </c>
      <c r="E168" s="1">
        <v>730.33600000000001</v>
      </c>
    </row>
    <row r="169" spans="1:5">
      <c r="A169" s="5" t="s">
        <v>781</v>
      </c>
      <c r="B169" t="s">
        <v>84</v>
      </c>
      <c r="C169" t="s">
        <v>87</v>
      </c>
      <c r="D169" s="1">
        <v>569.23800000000006</v>
      </c>
      <c r="E169" s="1">
        <v>859.37900000000002</v>
      </c>
    </row>
    <row r="170" spans="1:5">
      <c r="A170" s="5" t="s">
        <v>781</v>
      </c>
      <c r="B170" t="s">
        <v>13</v>
      </c>
      <c r="C170" t="s">
        <v>88</v>
      </c>
      <c r="D170" s="1">
        <v>435.25799999999998</v>
      </c>
      <c r="E170" s="1">
        <v>431.26100000000002</v>
      </c>
    </row>
    <row r="171" spans="1:5">
      <c r="A171" s="5" t="s">
        <v>781</v>
      </c>
      <c r="B171" t="s">
        <v>13</v>
      </c>
      <c r="C171" t="s">
        <v>88</v>
      </c>
      <c r="D171" s="1">
        <v>435.25799999999998</v>
      </c>
      <c r="E171" s="1">
        <v>560.303</v>
      </c>
    </row>
    <row r="172" spans="1:5">
      <c r="A172" s="5" t="s">
        <v>781</v>
      </c>
      <c r="B172" t="s">
        <v>13</v>
      </c>
      <c r="C172" t="s">
        <v>88</v>
      </c>
      <c r="D172" s="1">
        <v>435.25799999999998</v>
      </c>
      <c r="E172" s="1">
        <v>657.35599999999999</v>
      </c>
    </row>
    <row r="173" spans="1:5">
      <c r="A173" s="5" t="s">
        <v>781</v>
      </c>
      <c r="B173" t="s">
        <v>13</v>
      </c>
      <c r="C173" t="s">
        <v>89</v>
      </c>
      <c r="D173" s="1">
        <v>438.25799999999998</v>
      </c>
      <c r="E173" s="1">
        <v>437.26100000000002</v>
      </c>
    </row>
    <row r="174" spans="1:5">
      <c r="A174" s="5" t="s">
        <v>781</v>
      </c>
      <c r="B174" t="s">
        <v>13</v>
      </c>
      <c r="C174" t="s">
        <v>89</v>
      </c>
      <c r="D174" s="1">
        <v>438.25799999999998</v>
      </c>
      <c r="E174" s="1">
        <v>566.303</v>
      </c>
    </row>
    <row r="175" spans="1:5">
      <c r="A175" s="5" t="s">
        <v>781</v>
      </c>
      <c r="B175" t="s">
        <v>13</v>
      </c>
      <c r="C175" t="s">
        <v>89</v>
      </c>
      <c r="D175" s="1">
        <v>438.25799999999998</v>
      </c>
      <c r="E175" s="1">
        <v>663.35599999999999</v>
      </c>
    </row>
    <row r="176" spans="1:5">
      <c r="A176" s="5" t="s">
        <v>781</v>
      </c>
      <c r="B176" t="s">
        <v>91</v>
      </c>
      <c r="C176" t="s">
        <v>90</v>
      </c>
      <c r="D176" s="1">
        <v>451.27100000000002</v>
      </c>
      <c r="E176" s="1">
        <v>586.39200000000005</v>
      </c>
    </row>
    <row r="177" spans="1:5">
      <c r="A177" s="5" t="s">
        <v>781</v>
      </c>
      <c r="B177" t="s">
        <v>91</v>
      </c>
      <c r="C177" t="s">
        <v>90</v>
      </c>
      <c r="D177" s="1">
        <v>451.27100000000002</v>
      </c>
      <c r="E177" s="1">
        <v>701.41899999999998</v>
      </c>
    </row>
    <row r="178" spans="1:5">
      <c r="A178" s="5" t="s">
        <v>781</v>
      </c>
      <c r="B178" t="s">
        <v>91</v>
      </c>
      <c r="C178" t="s">
        <v>90</v>
      </c>
      <c r="D178" s="1">
        <v>451.27100000000002</v>
      </c>
      <c r="E178" s="1">
        <v>788.45100000000002</v>
      </c>
    </row>
    <row r="179" spans="1:5">
      <c r="A179" s="5" t="s">
        <v>781</v>
      </c>
      <c r="B179" t="s">
        <v>91</v>
      </c>
      <c r="C179" t="s">
        <v>92</v>
      </c>
      <c r="D179" s="1">
        <v>454.27100000000002</v>
      </c>
      <c r="E179" s="1">
        <v>592.39200000000005</v>
      </c>
    </row>
    <row r="180" spans="1:5">
      <c r="A180" s="5" t="s">
        <v>781</v>
      </c>
      <c r="B180" t="s">
        <v>91</v>
      </c>
      <c r="C180" t="s">
        <v>92</v>
      </c>
      <c r="D180" s="1">
        <v>454.27100000000002</v>
      </c>
      <c r="E180" s="1">
        <v>707.41899999999998</v>
      </c>
    </row>
    <row r="181" spans="1:5">
      <c r="A181" s="5" t="s">
        <v>781</v>
      </c>
      <c r="B181" t="s">
        <v>91</v>
      </c>
      <c r="C181" t="s">
        <v>92</v>
      </c>
      <c r="D181" s="1">
        <v>454.27100000000002</v>
      </c>
      <c r="E181" s="1">
        <v>794.45100000000002</v>
      </c>
    </row>
    <row r="182" spans="1:5">
      <c r="A182" s="5" t="s">
        <v>781</v>
      </c>
      <c r="B182" t="s">
        <v>94</v>
      </c>
      <c r="C182" t="s">
        <v>93</v>
      </c>
      <c r="D182" s="1">
        <v>490.78399999999999</v>
      </c>
      <c r="E182" s="1">
        <v>537.33900000000006</v>
      </c>
    </row>
    <row r="183" spans="1:5">
      <c r="A183" s="5" t="s">
        <v>781</v>
      </c>
      <c r="B183" t="s">
        <v>94</v>
      </c>
      <c r="C183" t="s">
        <v>93</v>
      </c>
      <c r="D183" s="1">
        <v>490.78399999999999</v>
      </c>
      <c r="E183" s="1">
        <v>697.37</v>
      </c>
    </row>
    <row r="184" spans="1:5">
      <c r="A184" s="5" t="s">
        <v>781</v>
      </c>
      <c r="B184" t="s">
        <v>94</v>
      </c>
      <c r="C184" t="s">
        <v>93</v>
      </c>
      <c r="D184" s="1">
        <v>490.78399999999999</v>
      </c>
      <c r="E184" s="1">
        <v>810.45399999999995</v>
      </c>
    </row>
    <row r="185" spans="1:5">
      <c r="A185" s="5" t="s">
        <v>781</v>
      </c>
      <c r="B185" t="s">
        <v>94</v>
      </c>
      <c r="C185" t="s">
        <v>95</v>
      </c>
      <c r="D185" s="1">
        <v>493.78399999999999</v>
      </c>
      <c r="E185" s="1">
        <v>543.33900000000006</v>
      </c>
    </row>
    <row r="186" spans="1:5">
      <c r="A186" s="5" t="s">
        <v>781</v>
      </c>
      <c r="B186" t="s">
        <v>94</v>
      </c>
      <c r="C186" t="s">
        <v>95</v>
      </c>
      <c r="D186" s="1">
        <v>493.78399999999999</v>
      </c>
      <c r="E186" s="1">
        <v>703.37</v>
      </c>
    </row>
    <row r="187" spans="1:5">
      <c r="A187" s="5" t="s">
        <v>781</v>
      </c>
      <c r="B187" t="s">
        <v>94</v>
      </c>
      <c r="C187" t="s">
        <v>95</v>
      </c>
      <c r="D187" s="1">
        <v>493.78399999999999</v>
      </c>
      <c r="E187" s="1">
        <v>816.45399999999995</v>
      </c>
    </row>
    <row r="188" spans="1:5">
      <c r="A188" s="5" t="s">
        <v>781</v>
      </c>
      <c r="B188" t="s">
        <v>97</v>
      </c>
      <c r="C188" t="s">
        <v>96</v>
      </c>
      <c r="D188" s="1">
        <v>660.84299999999996</v>
      </c>
      <c r="E188" s="1">
        <v>460.24</v>
      </c>
    </row>
    <row r="189" spans="1:5">
      <c r="A189" s="5" t="s">
        <v>781</v>
      </c>
      <c r="B189" t="s">
        <v>97</v>
      </c>
      <c r="C189" t="s">
        <v>96</v>
      </c>
      <c r="D189" s="1">
        <v>660.84299999999996</v>
      </c>
      <c r="E189" s="1">
        <v>860.41</v>
      </c>
    </row>
    <row r="190" spans="1:5">
      <c r="A190" s="5" t="s">
        <v>781</v>
      </c>
      <c r="B190" t="s">
        <v>97</v>
      </c>
      <c r="C190" t="s">
        <v>96</v>
      </c>
      <c r="D190" s="1">
        <v>660.84299999999996</v>
      </c>
      <c r="E190" s="1">
        <v>931.447</v>
      </c>
    </row>
    <row r="191" spans="1:5">
      <c r="A191" s="5" t="s">
        <v>781</v>
      </c>
      <c r="B191" t="s">
        <v>97</v>
      </c>
      <c r="C191" t="s">
        <v>98</v>
      </c>
      <c r="D191" s="1">
        <v>663.84299999999996</v>
      </c>
      <c r="E191" s="1">
        <v>466.24</v>
      </c>
    </row>
    <row r="192" spans="1:5">
      <c r="A192" s="5" t="s">
        <v>781</v>
      </c>
      <c r="B192" t="s">
        <v>97</v>
      </c>
      <c r="C192" t="s">
        <v>98</v>
      </c>
      <c r="D192" s="1">
        <v>663.84299999999996</v>
      </c>
      <c r="E192" s="1">
        <v>866.41</v>
      </c>
    </row>
    <row r="193" spans="1:5">
      <c r="A193" s="5" t="s">
        <v>781</v>
      </c>
      <c r="B193" t="s">
        <v>97</v>
      </c>
      <c r="C193" t="s">
        <v>98</v>
      </c>
      <c r="D193" s="1">
        <v>663.84299999999996</v>
      </c>
      <c r="E193" s="1">
        <v>937.447</v>
      </c>
    </row>
    <row r="194" spans="1:5">
      <c r="A194" s="5" t="s">
        <v>781</v>
      </c>
      <c r="B194" t="s">
        <v>100</v>
      </c>
      <c r="C194" t="s">
        <v>99</v>
      </c>
      <c r="D194" s="1">
        <v>488.26299999999998</v>
      </c>
      <c r="E194" s="1">
        <v>549.27</v>
      </c>
    </row>
    <row r="195" spans="1:5">
      <c r="A195" s="5" t="s">
        <v>781</v>
      </c>
      <c r="B195" t="s">
        <v>100</v>
      </c>
      <c r="C195" t="s">
        <v>99</v>
      </c>
      <c r="D195" s="1">
        <v>488.26299999999998</v>
      </c>
      <c r="E195" s="1">
        <v>648.33799999999997</v>
      </c>
    </row>
    <row r="196" spans="1:5">
      <c r="A196" s="5" t="s">
        <v>781</v>
      </c>
      <c r="B196" t="s">
        <v>100</v>
      </c>
      <c r="C196" t="s">
        <v>99</v>
      </c>
      <c r="D196" s="1">
        <v>488.26299999999998</v>
      </c>
      <c r="E196" s="1">
        <v>763.36500000000001</v>
      </c>
    </row>
    <row r="197" spans="1:5">
      <c r="A197" s="5" t="s">
        <v>781</v>
      </c>
      <c r="B197" t="s">
        <v>100</v>
      </c>
      <c r="C197" t="s">
        <v>101</v>
      </c>
      <c r="D197" s="1">
        <v>491.26299999999998</v>
      </c>
      <c r="E197" s="1">
        <v>555.27</v>
      </c>
    </row>
    <row r="198" spans="1:5">
      <c r="A198" s="5" t="s">
        <v>781</v>
      </c>
      <c r="B198" t="s">
        <v>100</v>
      </c>
      <c r="C198" t="s">
        <v>101</v>
      </c>
      <c r="D198" s="1">
        <v>491.26299999999998</v>
      </c>
      <c r="E198" s="1">
        <v>654.33799999999997</v>
      </c>
    </row>
    <row r="199" spans="1:5">
      <c r="A199" s="5" t="s">
        <v>781</v>
      </c>
      <c r="B199" t="s">
        <v>100</v>
      </c>
      <c r="C199" t="s">
        <v>101</v>
      </c>
      <c r="D199" s="1">
        <v>491.26299999999998</v>
      </c>
      <c r="E199" s="1">
        <v>769.36500000000001</v>
      </c>
    </row>
    <row r="200" spans="1:5">
      <c r="A200" s="5" t="s">
        <v>781</v>
      </c>
      <c r="B200" t="s">
        <v>103</v>
      </c>
      <c r="C200" t="s">
        <v>102</v>
      </c>
      <c r="D200" s="1">
        <v>582.78899999999999</v>
      </c>
      <c r="E200" s="1">
        <v>691.34</v>
      </c>
    </row>
    <row r="201" spans="1:5">
      <c r="A201" s="5" t="s">
        <v>781</v>
      </c>
      <c r="B201" t="s">
        <v>103</v>
      </c>
      <c r="C201" t="s">
        <v>102</v>
      </c>
      <c r="D201" s="1">
        <v>582.78899999999999</v>
      </c>
      <c r="E201" s="1">
        <v>822.38099999999997</v>
      </c>
    </row>
    <row r="202" spans="1:5">
      <c r="A202" s="5" t="s">
        <v>781</v>
      </c>
      <c r="B202" t="s">
        <v>103</v>
      </c>
      <c r="C202" t="s">
        <v>102</v>
      </c>
      <c r="D202" s="1">
        <v>582.78899999999999</v>
      </c>
      <c r="E202" s="1">
        <v>921.44899999999996</v>
      </c>
    </row>
    <row r="203" spans="1:5">
      <c r="A203" s="5" t="s">
        <v>781</v>
      </c>
      <c r="B203" t="s">
        <v>103</v>
      </c>
      <c r="C203" t="s">
        <v>104</v>
      </c>
      <c r="D203" s="1">
        <v>585.78899999999999</v>
      </c>
      <c r="E203" s="1">
        <v>697.34</v>
      </c>
    </row>
    <row r="204" spans="1:5">
      <c r="A204" s="5" t="s">
        <v>781</v>
      </c>
      <c r="B204" t="s">
        <v>103</v>
      </c>
      <c r="C204" t="s">
        <v>104</v>
      </c>
      <c r="D204" s="1">
        <v>585.78899999999999</v>
      </c>
      <c r="E204" s="1">
        <v>828.38099999999997</v>
      </c>
    </row>
    <row r="205" spans="1:5">
      <c r="A205" s="5" t="s">
        <v>781</v>
      </c>
      <c r="B205" t="s">
        <v>103</v>
      </c>
      <c r="C205" t="s">
        <v>104</v>
      </c>
      <c r="D205" s="1">
        <v>585.78899999999999</v>
      </c>
      <c r="E205" s="1">
        <v>927.44899999999996</v>
      </c>
    </row>
    <row r="206" spans="1:5">
      <c r="A206" s="5" t="s">
        <v>781</v>
      </c>
      <c r="B206" t="s">
        <v>106</v>
      </c>
      <c r="C206" t="s">
        <v>105</v>
      </c>
      <c r="D206" s="1">
        <v>681.35699999999997</v>
      </c>
      <c r="E206" s="1">
        <v>903.41600000000005</v>
      </c>
    </row>
    <row r="207" spans="1:5">
      <c r="A207" s="5" t="s">
        <v>781</v>
      </c>
      <c r="B207" t="s">
        <v>106</v>
      </c>
      <c r="C207" t="s">
        <v>105</v>
      </c>
      <c r="D207" s="1">
        <v>681.35699999999997</v>
      </c>
      <c r="E207" s="1">
        <v>1050.4839999999999</v>
      </c>
    </row>
    <row r="208" spans="1:5">
      <c r="A208" s="5" t="s">
        <v>781</v>
      </c>
      <c r="B208" t="s">
        <v>106</v>
      </c>
      <c r="C208" t="s">
        <v>105</v>
      </c>
      <c r="D208" s="1">
        <v>681.35699999999997</v>
      </c>
      <c r="E208" s="1">
        <v>1163.569</v>
      </c>
    </row>
    <row r="209" spans="1:5">
      <c r="A209" s="5" t="s">
        <v>781</v>
      </c>
      <c r="B209" t="s">
        <v>106</v>
      </c>
      <c r="C209" t="s">
        <v>107</v>
      </c>
      <c r="D209" s="1">
        <v>684.35699999999997</v>
      </c>
      <c r="E209" s="1">
        <v>909.41600000000005</v>
      </c>
    </row>
    <row r="210" spans="1:5">
      <c r="A210" s="5" t="s">
        <v>781</v>
      </c>
      <c r="B210" t="s">
        <v>106</v>
      </c>
      <c r="C210" t="s">
        <v>107</v>
      </c>
      <c r="D210" s="1">
        <v>684.35699999999997</v>
      </c>
      <c r="E210" s="1">
        <v>1056.4839999999999</v>
      </c>
    </row>
    <row r="211" spans="1:5">
      <c r="A211" s="5" t="s">
        <v>781</v>
      </c>
      <c r="B211" t="s">
        <v>106</v>
      </c>
      <c r="C211" t="s">
        <v>107</v>
      </c>
      <c r="D211" s="1">
        <v>684.35699999999997</v>
      </c>
      <c r="E211" s="1">
        <v>1169.569</v>
      </c>
    </row>
    <row r="212" spans="1:5">
      <c r="A212" s="5" t="s">
        <v>781</v>
      </c>
      <c r="B212" t="s">
        <v>109</v>
      </c>
      <c r="C212" t="s">
        <v>108</v>
      </c>
      <c r="D212" s="1">
        <v>448.23899999999998</v>
      </c>
      <c r="E212" s="1">
        <v>491.26400000000001</v>
      </c>
    </row>
    <row r="213" spans="1:5">
      <c r="A213" s="5" t="s">
        <v>781</v>
      </c>
      <c r="B213" t="s">
        <v>109</v>
      </c>
      <c r="C213" t="s">
        <v>108</v>
      </c>
      <c r="D213" s="1">
        <v>448.23899999999998</v>
      </c>
      <c r="E213" s="1">
        <v>590.33299999999997</v>
      </c>
    </row>
    <row r="214" spans="1:5">
      <c r="A214" s="5" t="s">
        <v>781</v>
      </c>
      <c r="B214" t="s">
        <v>109</v>
      </c>
      <c r="C214" t="s">
        <v>108</v>
      </c>
      <c r="D214" s="1">
        <v>448.23899999999998</v>
      </c>
      <c r="E214" s="1">
        <v>661.37</v>
      </c>
    </row>
    <row r="215" spans="1:5">
      <c r="A215" s="5" t="s">
        <v>781</v>
      </c>
      <c r="B215" t="s">
        <v>109</v>
      </c>
      <c r="C215" t="s">
        <v>110</v>
      </c>
      <c r="D215" s="1">
        <v>451.23899999999998</v>
      </c>
      <c r="E215" s="1">
        <v>497.26400000000001</v>
      </c>
    </row>
    <row r="216" spans="1:5">
      <c r="A216" s="5" t="s">
        <v>781</v>
      </c>
      <c r="B216" t="s">
        <v>109</v>
      </c>
      <c r="C216" t="s">
        <v>110</v>
      </c>
      <c r="D216" s="1">
        <v>451.23899999999998</v>
      </c>
      <c r="E216" s="1">
        <v>596.33299999999997</v>
      </c>
    </row>
    <row r="217" spans="1:5">
      <c r="A217" s="5" t="s">
        <v>781</v>
      </c>
      <c r="B217" t="s">
        <v>109</v>
      </c>
      <c r="C217" t="s">
        <v>110</v>
      </c>
      <c r="D217" s="1">
        <v>451.23899999999998</v>
      </c>
      <c r="E217" s="1">
        <v>667.37</v>
      </c>
    </row>
    <row r="218" spans="1:5">
      <c r="A218" s="5" t="s">
        <v>781</v>
      </c>
      <c r="B218" t="s">
        <v>112</v>
      </c>
      <c r="C218" t="s">
        <v>111</v>
      </c>
      <c r="D218" s="1">
        <v>452.74799999999999</v>
      </c>
      <c r="E218" s="1">
        <v>515.31799999999998</v>
      </c>
    </row>
    <row r="219" spans="1:5">
      <c r="A219" s="5" t="s">
        <v>781</v>
      </c>
      <c r="B219" t="s">
        <v>112</v>
      </c>
      <c r="C219" t="s">
        <v>111</v>
      </c>
      <c r="D219" s="1">
        <v>452.74799999999999</v>
      </c>
      <c r="E219" s="1">
        <v>662.38699999999994</v>
      </c>
    </row>
    <row r="220" spans="1:5">
      <c r="A220" s="5" t="s">
        <v>781</v>
      </c>
      <c r="B220" t="s">
        <v>112</v>
      </c>
      <c r="C220" t="s">
        <v>111</v>
      </c>
      <c r="D220" s="1">
        <v>452.74799999999999</v>
      </c>
      <c r="E220" s="1">
        <v>719.40800000000002</v>
      </c>
    </row>
    <row r="221" spans="1:5">
      <c r="A221" s="5" t="s">
        <v>781</v>
      </c>
      <c r="B221" t="s">
        <v>112</v>
      </c>
      <c r="C221" t="s">
        <v>113</v>
      </c>
      <c r="D221" s="1">
        <v>455.74799999999999</v>
      </c>
      <c r="E221" s="1">
        <v>521.31799999999998</v>
      </c>
    </row>
    <row r="222" spans="1:5">
      <c r="A222" s="5" t="s">
        <v>781</v>
      </c>
      <c r="B222" t="s">
        <v>112</v>
      </c>
      <c r="C222" t="s">
        <v>113</v>
      </c>
      <c r="D222" s="1">
        <v>455.74799999999999</v>
      </c>
      <c r="E222" s="1">
        <v>668.38699999999994</v>
      </c>
    </row>
    <row r="223" spans="1:5">
      <c r="A223" s="5" t="s">
        <v>781</v>
      </c>
      <c r="B223" t="s">
        <v>112</v>
      </c>
      <c r="C223" t="s">
        <v>113</v>
      </c>
      <c r="D223" s="1">
        <v>455.74799999999999</v>
      </c>
      <c r="E223" s="1">
        <v>725.40800000000002</v>
      </c>
    </row>
    <row r="224" spans="1:5">
      <c r="A224" s="5" t="s">
        <v>781</v>
      </c>
      <c r="B224" t="s">
        <v>91</v>
      </c>
      <c r="C224" t="s">
        <v>114</v>
      </c>
      <c r="D224" s="1">
        <v>608.33299999999997</v>
      </c>
      <c r="E224" s="1">
        <v>745.44500000000005</v>
      </c>
    </row>
    <row r="225" spans="1:5">
      <c r="A225" s="5" t="s">
        <v>781</v>
      </c>
      <c r="B225" t="s">
        <v>91</v>
      </c>
      <c r="C225" t="s">
        <v>114</v>
      </c>
      <c r="D225" s="1">
        <v>608.33299999999997</v>
      </c>
      <c r="E225" s="1">
        <v>874.48800000000006</v>
      </c>
    </row>
    <row r="226" spans="1:5">
      <c r="A226" s="5" t="s">
        <v>781</v>
      </c>
      <c r="B226" t="s">
        <v>91</v>
      </c>
      <c r="C226" t="s">
        <v>114</v>
      </c>
      <c r="D226" s="1">
        <v>608.33299999999997</v>
      </c>
      <c r="E226" s="1">
        <v>1030.577</v>
      </c>
    </row>
    <row r="227" spans="1:5">
      <c r="A227" s="5" t="s">
        <v>781</v>
      </c>
      <c r="B227" t="s">
        <v>91</v>
      </c>
      <c r="C227" t="s">
        <v>115</v>
      </c>
      <c r="D227" s="1">
        <v>611.33299999999997</v>
      </c>
      <c r="E227" s="1">
        <v>751.44500000000005</v>
      </c>
    </row>
    <row r="228" spans="1:5">
      <c r="A228" s="5" t="s">
        <v>781</v>
      </c>
      <c r="B228" t="s">
        <v>91</v>
      </c>
      <c r="C228" t="s">
        <v>115</v>
      </c>
      <c r="D228" s="1">
        <v>611.33299999999997</v>
      </c>
      <c r="E228" s="1">
        <v>880.48800000000006</v>
      </c>
    </row>
    <row r="229" spans="1:5">
      <c r="A229" s="5" t="s">
        <v>781</v>
      </c>
      <c r="B229" t="s">
        <v>91</v>
      </c>
      <c r="C229" t="s">
        <v>115</v>
      </c>
      <c r="D229" s="1">
        <v>611.33299999999997</v>
      </c>
      <c r="E229" s="1">
        <v>1036.577</v>
      </c>
    </row>
    <row r="230" spans="1:5">
      <c r="A230" s="5" t="s">
        <v>781</v>
      </c>
      <c r="B230" t="s">
        <v>117</v>
      </c>
      <c r="C230" t="s">
        <v>116</v>
      </c>
      <c r="D230" s="1">
        <v>616.34799999999996</v>
      </c>
      <c r="E230" s="1">
        <v>804.44600000000003</v>
      </c>
    </row>
    <row r="231" spans="1:5">
      <c r="A231" s="5" t="s">
        <v>781</v>
      </c>
      <c r="B231" t="s">
        <v>117</v>
      </c>
      <c r="C231" t="s">
        <v>116</v>
      </c>
      <c r="D231" s="1">
        <v>616.34799999999996</v>
      </c>
      <c r="E231" s="1">
        <v>932.50400000000002</v>
      </c>
    </row>
    <row r="232" spans="1:5">
      <c r="A232" s="5" t="s">
        <v>781</v>
      </c>
      <c r="B232" t="s">
        <v>117</v>
      </c>
      <c r="C232" t="s">
        <v>116</v>
      </c>
      <c r="D232" s="1">
        <v>616.34799999999996</v>
      </c>
      <c r="E232" s="1">
        <v>1031.5730000000001</v>
      </c>
    </row>
    <row r="233" spans="1:5">
      <c r="A233" s="5" t="s">
        <v>781</v>
      </c>
      <c r="B233" t="s">
        <v>117</v>
      </c>
      <c r="C233" t="s">
        <v>118</v>
      </c>
      <c r="D233" s="1">
        <v>619.34799999999996</v>
      </c>
      <c r="E233" s="1">
        <v>810.44600000000003</v>
      </c>
    </row>
    <row r="234" spans="1:5">
      <c r="A234" s="5" t="s">
        <v>781</v>
      </c>
      <c r="B234" t="s">
        <v>117</v>
      </c>
      <c r="C234" t="s">
        <v>118</v>
      </c>
      <c r="D234" s="1">
        <v>619.34799999999996</v>
      </c>
      <c r="E234" s="1">
        <v>938.50400000000002</v>
      </c>
    </row>
    <row r="235" spans="1:5">
      <c r="A235" s="5" t="s">
        <v>781</v>
      </c>
      <c r="B235" t="s">
        <v>117</v>
      </c>
      <c r="C235" t="s">
        <v>118</v>
      </c>
      <c r="D235" s="1">
        <v>619.34799999999996</v>
      </c>
      <c r="E235" s="1">
        <v>1037.5730000000001</v>
      </c>
    </row>
    <row r="236" spans="1:5">
      <c r="A236" s="5" t="s">
        <v>781</v>
      </c>
      <c r="B236" t="s">
        <v>1</v>
      </c>
      <c r="C236" t="s">
        <v>119</v>
      </c>
      <c r="D236" s="1">
        <v>683.87</v>
      </c>
      <c r="E236" s="1">
        <v>958.52</v>
      </c>
    </row>
    <row r="237" spans="1:5">
      <c r="A237" s="5" t="s">
        <v>781</v>
      </c>
      <c r="B237" t="s">
        <v>1</v>
      </c>
      <c r="C237" t="s">
        <v>119</v>
      </c>
      <c r="D237" s="1">
        <v>683.87</v>
      </c>
      <c r="E237" s="1">
        <v>1059.568</v>
      </c>
    </row>
    <row r="238" spans="1:5">
      <c r="A238" s="5" t="s">
        <v>781</v>
      </c>
      <c r="B238" t="s">
        <v>1</v>
      </c>
      <c r="C238" t="s">
        <v>120</v>
      </c>
      <c r="D238" s="1">
        <v>686.87</v>
      </c>
      <c r="E238" s="1">
        <v>964.52</v>
      </c>
    </row>
    <row r="239" spans="1:5">
      <c r="A239" s="5" t="s">
        <v>781</v>
      </c>
      <c r="B239" t="s">
        <v>1</v>
      </c>
      <c r="C239" t="s">
        <v>120</v>
      </c>
      <c r="D239" s="1">
        <v>686.87</v>
      </c>
      <c r="E239" s="1">
        <v>1065.568</v>
      </c>
    </row>
    <row r="240" spans="1:5">
      <c r="A240" s="5" t="s">
        <v>781</v>
      </c>
      <c r="B240" t="s">
        <v>122</v>
      </c>
      <c r="C240" t="s">
        <v>121</v>
      </c>
      <c r="D240" s="1">
        <v>647.33799999999997</v>
      </c>
      <c r="E240" s="1">
        <v>774.43499999999995</v>
      </c>
    </row>
    <row r="241" spans="1:5">
      <c r="A241" s="5" t="s">
        <v>781</v>
      </c>
      <c r="B241" t="s">
        <v>122</v>
      </c>
      <c r="C241" t="s">
        <v>121</v>
      </c>
      <c r="D241" s="1">
        <v>647.33799999999997</v>
      </c>
      <c r="E241" s="1">
        <v>889.46199999999999</v>
      </c>
    </row>
    <row r="242" spans="1:5">
      <c r="A242" s="5" t="s">
        <v>781</v>
      </c>
      <c r="B242" t="s">
        <v>122</v>
      </c>
      <c r="C242" t="s">
        <v>121</v>
      </c>
      <c r="D242" s="1">
        <v>647.33799999999997</v>
      </c>
      <c r="E242" s="1">
        <v>1002.546</v>
      </c>
    </row>
    <row r="243" spans="1:5">
      <c r="A243" s="5" t="s">
        <v>781</v>
      </c>
      <c r="B243" t="s">
        <v>122</v>
      </c>
      <c r="C243" t="s">
        <v>123</v>
      </c>
      <c r="D243" s="1">
        <v>650.33799999999997</v>
      </c>
      <c r="E243" s="1">
        <v>780.43499999999995</v>
      </c>
    </row>
    <row r="244" spans="1:5">
      <c r="A244" s="5" t="s">
        <v>781</v>
      </c>
      <c r="B244" t="s">
        <v>122</v>
      </c>
      <c r="C244" t="s">
        <v>123</v>
      </c>
      <c r="D244" s="1">
        <v>650.33799999999997</v>
      </c>
      <c r="E244" s="1">
        <v>895.46199999999999</v>
      </c>
    </row>
    <row r="245" spans="1:5">
      <c r="A245" s="5" t="s">
        <v>781</v>
      </c>
      <c r="B245" t="s">
        <v>122</v>
      </c>
      <c r="C245" t="s">
        <v>123</v>
      </c>
      <c r="D245" s="1">
        <v>650.33799999999997</v>
      </c>
      <c r="E245" s="1">
        <v>1008.546</v>
      </c>
    </row>
    <row r="246" spans="1:5">
      <c r="A246" s="5" t="s">
        <v>781</v>
      </c>
      <c r="B246" t="s">
        <v>125</v>
      </c>
      <c r="C246" t="s">
        <v>124</v>
      </c>
      <c r="D246" s="1">
        <v>862.37900000000002</v>
      </c>
      <c r="E246" s="1">
        <v>892.40800000000002</v>
      </c>
    </row>
    <row r="247" spans="1:5">
      <c r="A247" s="5" t="s">
        <v>781</v>
      </c>
      <c r="B247" t="s">
        <v>125</v>
      </c>
      <c r="C247" t="s">
        <v>124</v>
      </c>
      <c r="D247" s="1">
        <v>862.37900000000002</v>
      </c>
      <c r="E247" s="1">
        <v>1249.5719999999999</v>
      </c>
    </row>
    <row r="248" spans="1:5">
      <c r="A248" s="5" t="s">
        <v>781</v>
      </c>
      <c r="B248" t="s">
        <v>125</v>
      </c>
      <c r="C248" t="s">
        <v>126</v>
      </c>
      <c r="D248" s="1">
        <v>865.37900000000002</v>
      </c>
      <c r="E248" s="1">
        <v>898.40800000000002</v>
      </c>
    </row>
    <row r="249" spans="1:5">
      <c r="A249" s="5" t="s">
        <v>781</v>
      </c>
      <c r="B249" t="s">
        <v>125</v>
      </c>
      <c r="C249" t="s">
        <v>126</v>
      </c>
      <c r="D249" s="1">
        <v>865.37900000000002</v>
      </c>
      <c r="E249" s="1">
        <v>1255.5719999999999</v>
      </c>
    </row>
    <row r="250" spans="1:5">
      <c r="A250" s="5" t="s">
        <v>781</v>
      </c>
      <c r="B250" t="s">
        <v>128</v>
      </c>
      <c r="C250" t="s">
        <v>127</v>
      </c>
      <c r="D250" s="1">
        <v>509.27199999999999</v>
      </c>
      <c r="E250" s="1">
        <v>545.34400000000005</v>
      </c>
    </row>
    <row r="251" spans="1:5">
      <c r="A251" s="5" t="s">
        <v>781</v>
      </c>
      <c r="B251" t="s">
        <v>128</v>
      </c>
      <c r="C251" t="s">
        <v>127</v>
      </c>
      <c r="D251" s="1">
        <v>509.27199999999999</v>
      </c>
      <c r="E251" s="1">
        <v>616.38099999999997</v>
      </c>
    </row>
    <row r="252" spans="1:5">
      <c r="A252" s="5" t="s">
        <v>781</v>
      </c>
      <c r="B252" t="s">
        <v>128</v>
      </c>
      <c r="C252" t="s">
        <v>129</v>
      </c>
      <c r="D252" s="1">
        <v>512.27200000000005</v>
      </c>
      <c r="E252" s="1">
        <v>551.34400000000005</v>
      </c>
    </row>
    <row r="253" spans="1:5">
      <c r="A253" s="5" t="s">
        <v>781</v>
      </c>
      <c r="B253" t="s">
        <v>128</v>
      </c>
      <c r="C253" t="s">
        <v>129</v>
      </c>
      <c r="D253" s="1">
        <v>512.27200000000005</v>
      </c>
      <c r="E253" s="1">
        <v>622.38099999999997</v>
      </c>
    </row>
    <row r="254" spans="1:5">
      <c r="A254" s="5" t="s">
        <v>781</v>
      </c>
      <c r="B254" t="s">
        <v>131</v>
      </c>
      <c r="C254" t="s">
        <v>130</v>
      </c>
      <c r="D254" s="1">
        <v>877.93899999999996</v>
      </c>
      <c r="E254" s="1">
        <v>979.52</v>
      </c>
    </row>
    <row r="255" spans="1:5">
      <c r="A255" s="5" t="s">
        <v>781</v>
      </c>
      <c r="B255" t="s">
        <v>131</v>
      </c>
      <c r="C255" t="s">
        <v>130</v>
      </c>
      <c r="D255" s="1">
        <v>877.93899999999996</v>
      </c>
      <c r="E255" s="1">
        <v>1150.585</v>
      </c>
    </row>
    <row r="256" spans="1:5">
      <c r="A256" s="5" t="s">
        <v>781</v>
      </c>
      <c r="B256" t="s">
        <v>131</v>
      </c>
      <c r="C256" t="s">
        <v>130</v>
      </c>
      <c r="D256" s="1">
        <v>877.93899999999996</v>
      </c>
      <c r="E256" s="1">
        <v>1265.6110000000001</v>
      </c>
    </row>
    <row r="257" spans="1:5">
      <c r="A257" s="5" t="s">
        <v>781</v>
      </c>
      <c r="B257" t="s">
        <v>131</v>
      </c>
      <c r="C257" t="s">
        <v>132</v>
      </c>
      <c r="D257" s="1">
        <v>880.93899999999996</v>
      </c>
      <c r="E257" s="1">
        <v>979.52</v>
      </c>
    </row>
    <row r="258" spans="1:5">
      <c r="A258" s="5" t="s">
        <v>781</v>
      </c>
      <c r="B258" t="s">
        <v>131</v>
      </c>
      <c r="C258" t="s">
        <v>132</v>
      </c>
      <c r="D258" s="1">
        <v>880.93899999999996</v>
      </c>
      <c r="E258" s="1">
        <v>1150.585</v>
      </c>
    </row>
    <row r="259" spans="1:5">
      <c r="A259" s="5" t="s">
        <v>781</v>
      </c>
      <c r="B259" t="s">
        <v>131</v>
      </c>
      <c r="C259" t="s">
        <v>132</v>
      </c>
      <c r="D259" s="1">
        <v>880.93899999999996</v>
      </c>
      <c r="E259" s="1">
        <v>1265.6110000000001</v>
      </c>
    </row>
    <row r="260" spans="1:5">
      <c r="A260" s="5" t="s">
        <v>781</v>
      </c>
      <c r="B260" t="s">
        <v>134</v>
      </c>
      <c r="C260" t="s">
        <v>133</v>
      </c>
      <c r="D260" s="1">
        <v>586.32000000000005</v>
      </c>
      <c r="E260" s="1">
        <v>674.346</v>
      </c>
    </row>
    <row r="261" spans="1:5">
      <c r="A261" s="5" t="s">
        <v>781</v>
      </c>
      <c r="B261" t="s">
        <v>134</v>
      </c>
      <c r="C261" t="s">
        <v>133</v>
      </c>
      <c r="D261" s="1">
        <v>586.32000000000005</v>
      </c>
      <c r="E261" s="1">
        <v>787.43</v>
      </c>
    </row>
    <row r="262" spans="1:5">
      <c r="A262" s="5" t="s">
        <v>781</v>
      </c>
      <c r="B262" t="s">
        <v>134</v>
      </c>
      <c r="C262" t="s">
        <v>133</v>
      </c>
      <c r="D262" s="1">
        <v>586.32000000000005</v>
      </c>
      <c r="E262" s="1">
        <v>973.49400000000003</v>
      </c>
    </row>
    <row r="263" spans="1:5">
      <c r="A263" s="5" t="s">
        <v>781</v>
      </c>
      <c r="B263" t="s">
        <v>134</v>
      </c>
      <c r="C263" t="s">
        <v>135</v>
      </c>
      <c r="D263" s="1">
        <v>589.32000000000005</v>
      </c>
      <c r="E263" s="1">
        <v>680.346</v>
      </c>
    </row>
    <row r="264" spans="1:5">
      <c r="A264" s="5" t="s">
        <v>781</v>
      </c>
      <c r="B264" t="s">
        <v>134</v>
      </c>
      <c r="C264" t="s">
        <v>135</v>
      </c>
      <c r="D264" s="1">
        <v>589.32000000000005</v>
      </c>
      <c r="E264" s="1">
        <v>793.43</v>
      </c>
    </row>
    <row r="265" spans="1:5">
      <c r="A265" s="5" t="s">
        <v>781</v>
      </c>
      <c r="B265" t="s">
        <v>134</v>
      </c>
      <c r="C265" t="s">
        <v>135</v>
      </c>
      <c r="D265" s="1">
        <v>589.32000000000005</v>
      </c>
      <c r="E265" s="1">
        <v>979.49400000000003</v>
      </c>
    </row>
    <row r="266" spans="1:5">
      <c r="A266" s="5" t="s">
        <v>781</v>
      </c>
      <c r="B266" t="s">
        <v>137</v>
      </c>
      <c r="C266" t="s">
        <v>136</v>
      </c>
      <c r="D266" s="1">
        <v>611.29300000000001</v>
      </c>
      <c r="E266" s="1">
        <v>725.346</v>
      </c>
    </row>
    <row r="267" spans="1:5">
      <c r="A267" s="5" t="s">
        <v>781</v>
      </c>
      <c r="B267" t="s">
        <v>137</v>
      </c>
      <c r="C267" t="s">
        <v>136</v>
      </c>
      <c r="D267" s="1">
        <v>611.29300000000001</v>
      </c>
      <c r="E267" s="1">
        <v>824.41399999999999</v>
      </c>
    </row>
    <row r="268" spans="1:5">
      <c r="A268" s="5" t="s">
        <v>781</v>
      </c>
      <c r="B268" t="s">
        <v>137</v>
      </c>
      <c r="C268" t="s">
        <v>136</v>
      </c>
      <c r="D268" s="1">
        <v>611.29300000000001</v>
      </c>
      <c r="E268" s="1">
        <v>911.44600000000003</v>
      </c>
    </row>
    <row r="269" spans="1:5">
      <c r="A269" s="5" t="s">
        <v>781</v>
      </c>
      <c r="B269" t="s">
        <v>137</v>
      </c>
      <c r="C269" t="s">
        <v>138</v>
      </c>
      <c r="D269" s="1">
        <v>614.29300000000001</v>
      </c>
      <c r="E269" s="1">
        <v>731.346</v>
      </c>
    </row>
    <row r="270" spans="1:5">
      <c r="A270" s="5" t="s">
        <v>781</v>
      </c>
      <c r="B270" t="s">
        <v>137</v>
      </c>
      <c r="C270" t="s">
        <v>138</v>
      </c>
      <c r="D270" s="1">
        <v>614.29300000000001</v>
      </c>
      <c r="E270" s="1">
        <v>830.41399999999999</v>
      </c>
    </row>
    <row r="271" spans="1:5">
      <c r="A271" s="5" t="s">
        <v>781</v>
      </c>
      <c r="B271" t="s">
        <v>137</v>
      </c>
      <c r="C271" t="s">
        <v>138</v>
      </c>
      <c r="D271" s="1">
        <v>614.29300000000001</v>
      </c>
      <c r="E271" s="1">
        <v>917.44600000000003</v>
      </c>
    </row>
    <row r="272" spans="1:5">
      <c r="A272" s="5" t="s">
        <v>781</v>
      </c>
      <c r="B272" t="s">
        <v>140</v>
      </c>
      <c r="C272" t="s">
        <v>139</v>
      </c>
      <c r="D272" s="1">
        <v>833.40700000000004</v>
      </c>
      <c r="E272" s="1">
        <v>968.46799999999996</v>
      </c>
    </row>
    <row r="273" spans="1:5">
      <c r="A273" s="5" t="s">
        <v>781</v>
      </c>
      <c r="B273" t="s">
        <v>140</v>
      </c>
      <c r="C273" t="s">
        <v>139</v>
      </c>
      <c r="D273" s="1">
        <v>833.40700000000004</v>
      </c>
      <c r="E273" s="1">
        <v>1096.5260000000001</v>
      </c>
    </row>
    <row r="274" spans="1:5">
      <c r="A274" s="5" t="s">
        <v>781</v>
      </c>
      <c r="B274" t="s">
        <v>140</v>
      </c>
      <c r="C274" t="s">
        <v>139</v>
      </c>
      <c r="D274" s="1">
        <v>833.40700000000004</v>
      </c>
      <c r="E274" s="1">
        <v>1167.5630000000001</v>
      </c>
    </row>
    <row r="275" spans="1:5">
      <c r="A275" s="5" t="s">
        <v>781</v>
      </c>
      <c r="B275" t="s">
        <v>140</v>
      </c>
      <c r="C275" t="s">
        <v>141</v>
      </c>
      <c r="D275" s="1">
        <v>836.40700000000004</v>
      </c>
      <c r="E275" s="1">
        <v>974.46799999999996</v>
      </c>
    </row>
    <row r="276" spans="1:5">
      <c r="A276" s="5" t="s">
        <v>781</v>
      </c>
      <c r="B276" t="s">
        <v>140</v>
      </c>
      <c r="C276" t="s">
        <v>141</v>
      </c>
      <c r="D276" s="1">
        <v>836.40700000000004</v>
      </c>
      <c r="E276" s="1">
        <v>1102.5260000000001</v>
      </c>
    </row>
    <row r="277" spans="1:5">
      <c r="A277" s="5" t="s">
        <v>781</v>
      </c>
      <c r="B277" t="s">
        <v>140</v>
      </c>
      <c r="C277" t="s">
        <v>141</v>
      </c>
      <c r="D277" s="1">
        <v>836.40700000000004</v>
      </c>
      <c r="E277" s="1">
        <v>1173.5630000000001</v>
      </c>
    </row>
    <row r="278" spans="1:5">
      <c r="A278" s="5" t="s">
        <v>781</v>
      </c>
      <c r="B278" t="s">
        <v>143</v>
      </c>
      <c r="C278" t="s">
        <v>142</v>
      </c>
      <c r="D278" s="1">
        <v>692.35599999999999</v>
      </c>
      <c r="E278" s="1">
        <v>754.42</v>
      </c>
    </row>
    <row r="279" spans="1:5">
      <c r="A279" s="5" t="s">
        <v>781</v>
      </c>
      <c r="B279" t="s">
        <v>143</v>
      </c>
      <c r="C279" t="s">
        <v>142</v>
      </c>
      <c r="D279" s="1">
        <v>692.35599999999999</v>
      </c>
      <c r="E279" s="1">
        <v>867.50400000000002</v>
      </c>
    </row>
    <row r="280" spans="1:5">
      <c r="A280" s="5" t="s">
        <v>781</v>
      </c>
      <c r="B280" t="s">
        <v>143</v>
      </c>
      <c r="C280" t="s">
        <v>142</v>
      </c>
      <c r="D280" s="1">
        <v>692.35599999999999</v>
      </c>
      <c r="E280" s="1">
        <v>1084.556</v>
      </c>
    </row>
    <row r="281" spans="1:5">
      <c r="A281" s="5" t="s">
        <v>781</v>
      </c>
      <c r="B281" t="s">
        <v>143</v>
      </c>
      <c r="C281" t="s">
        <v>144</v>
      </c>
      <c r="D281" s="1">
        <v>695.35799999999995</v>
      </c>
      <c r="E281" s="1">
        <v>760.42</v>
      </c>
    </row>
    <row r="282" spans="1:5">
      <c r="A282" s="5" t="s">
        <v>781</v>
      </c>
      <c r="B282" t="s">
        <v>143</v>
      </c>
      <c r="C282" t="s">
        <v>144</v>
      </c>
      <c r="D282" s="1">
        <v>695.35799999999995</v>
      </c>
      <c r="E282" s="1">
        <v>873.50400000000002</v>
      </c>
    </row>
    <row r="283" spans="1:5">
      <c r="A283" s="5" t="s">
        <v>781</v>
      </c>
      <c r="B283" t="s">
        <v>143</v>
      </c>
      <c r="C283" t="s">
        <v>144</v>
      </c>
      <c r="D283" s="1">
        <v>695.35799999999995</v>
      </c>
      <c r="E283" s="1">
        <v>1090.556</v>
      </c>
    </row>
    <row r="284" spans="1:5">
      <c r="A284" s="5" t="s">
        <v>781</v>
      </c>
      <c r="B284" t="s">
        <v>146</v>
      </c>
      <c r="C284" t="s">
        <v>145</v>
      </c>
      <c r="D284" s="1">
        <v>599.89200000000005</v>
      </c>
      <c r="E284" s="1">
        <v>984.64499999999998</v>
      </c>
    </row>
    <row r="285" spans="1:5">
      <c r="A285" s="5" t="s">
        <v>781</v>
      </c>
      <c r="B285" t="s">
        <v>146</v>
      </c>
      <c r="C285" t="s">
        <v>145</v>
      </c>
      <c r="D285" s="1">
        <v>599.89200000000005</v>
      </c>
      <c r="E285" s="1">
        <v>1085.692</v>
      </c>
    </row>
    <row r="286" spans="1:5">
      <c r="A286" s="5" t="s">
        <v>781</v>
      </c>
      <c r="B286" t="s">
        <v>146</v>
      </c>
      <c r="C286" t="s">
        <v>147</v>
      </c>
      <c r="D286" s="1">
        <v>602.89200000000005</v>
      </c>
      <c r="E286" s="1">
        <v>990.64499999999998</v>
      </c>
    </row>
    <row r="287" spans="1:5">
      <c r="A287" s="5" t="s">
        <v>781</v>
      </c>
      <c r="B287" t="s">
        <v>146</v>
      </c>
      <c r="C287" t="s">
        <v>147</v>
      </c>
      <c r="D287" s="1">
        <v>602.89200000000005</v>
      </c>
      <c r="E287" s="1">
        <v>1091.692</v>
      </c>
    </row>
    <row r="288" spans="1:5">
      <c r="A288" s="5" t="s">
        <v>781</v>
      </c>
      <c r="B288" t="s">
        <v>100</v>
      </c>
      <c r="C288" t="s">
        <v>148</v>
      </c>
      <c r="D288" s="1">
        <v>550.83699999999999</v>
      </c>
      <c r="E288" s="1">
        <v>648.33100000000002</v>
      </c>
    </row>
    <row r="289" spans="1:5">
      <c r="A289" s="5" t="s">
        <v>781</v>
      </c>
      <c r="B289" t="s">
        <v>100</v>
      </c>
      <c r="C289" t="s">
        <v>148</v>
      </c>
      <c r="D289" s="1">
        <v>550.83699999999999</v>
      </c>
      <c r="E289" s="1">
        <v>761.41499999999996</v>
      </c>
    </row>
    <row r="290" spans="1:5">
      <c r="A290" s="5" t="s">
        <v>781</v>
      </c>
      <c r="B290" t="s">
        <v>100</v>
      </c>
      <c r="C290" t="s">
        <v>148</v>
      </c>
      <c r="D290" s="1">
        <v>550.83699999999999</v>
      </c>
      <c r="E290" s="1">
        <v>874.49900000000002</v>
      </c>
    </row>
    <row r="291" spans="1:5">
      <c r="A291" s="5" t="s">
        <v>781</v>
      </c>
      <c r="B291" t="s">
        <v>100</v>
      </c>
      <c r="C291" t="s">
        <v>149</v>
      </c>
      <c r="D291" s="1">
        <v>553.83699999999999</v>
      </c>
      <c r="E291" s="1">
        <v>654.33100000000002</v>
      </c>
    </row>
    <row r="292" spans="1:5">
      <c r="A292" s="5" t="s">
        <v>781</v>
      </c>
      <c r="B292" t="s">
        <v>100</v>
      </c>
      <c r="C292" t="s">
        <v>149</v>
      </c>
      <c r="D292" s="1">
        <v>553.83699999999999</v>
      </c>
      <c r="E292" s="1">
        <v>767.41499999999996</v>
      </c>
    </row>
    <row r="293" spans="1:5">
      <c r="A293" s="5" t="s">
        <v>781</v>
      </c>
      <c r="B293" t="s">
        <v>100</v>
      </c>
      <c r="C293" t="s">
        <v>149</v>
      </c>
      <c r="D293" s="1">
        <v>553.83699999999999</v>
      </c>
      <c r="E293" s="1">
        <v>880.49900000000002</v>
      </c>
    </row>
    <row r="294" spans="1:5">
      <c r="A294" s="5" t="s">
        <v>781</v>
      </c>
      <c r="B294" t="s">
        <v>103</v>
      </c>
      <c r="C294" t="s">
        <v>150</v>
      </c>
      <c r="D294" s="1">
        <v>554.30600000000004</v>
      </c>
      <c r="E294" s="1">
        <v>579.35</v>
      </c>
    </row>
    <row r="295" spans="1:5">
      <c r="A295" s="5" t="s">
        <v>781</v>
      </c>
      <c r="B295" t="s">
        <v>103</v>
      </c>
      <c r="C295" t="s">
        <v>150</v>
      </c>
      <c r="D295" s="1">
        <v>554.30600000000004</v>
      </c>
      <c r="E295" s="1">
        <v>694.37699999999995</v>
      </c>
    </row>
    <row r="296" spans="1:5">
      <c r="A296" s="5" t="s">
        <v>781</v>
      </c>
      <c r="B296" t="s">
        <v>103</v>
      </c>
      <c r="C296" t="s">
        <v>150</v>
      </c>
      <c r="D296" s="1">
        <v>554.30600000000004</v>
      </c>
      <c r="E296" s="1">
        <v>893.47199999999998</v>
      </c>
    </row>
    <row r="297" spans="1:5">
      <c r="A297" s="5" t="s">
        <v>781</v>
      </c>
      <c r="B297" t="s">
        <v>103</v>
      </c>
      <c r="C297" t="s">
        <v>151</v>
      </c>
      <c r="D297" s="1">
        <v>557.30600000000004</v>
      </c>
      <c r="E297" s="1">
        <v>585.35</v>
      </c>
    </row>
    <row r="298" spans="1:5">
      <c r="A298" s="5" t="s">
        <v>781</v>
      </c>
      <c r="B298" t="s">
        <v>103</v>
      </c>
      <c r="C298" t="s">
        <v>151</v>
      </c>
      <c r="D298" s="1">
        <v>557.30600000000004</v>
      </c>
      <c r="E298" s="1">
        <v>700.37699999999995</v>
      </c>
    </row>
    <row r="299" spans="1:5">
      <c r="A299" s="5" t="s">
        <v>781</v>
      </c>
      <c r="B299" t="s">
        <v>103</v>
      </c>
      <c r="C299" t="s">
        <v>151</v>
      </c>
      <c r="D299" s="1">
        <v>557.30600000000004</v>
      </c>
      <c r="E299" s="1">
        <v>899.47199999999998</v>
      </c>
    </row>
    <row r="300" spans="1:5">
      <c r="A300" s="5" t="s">
        <v>781</v>
      </c>
      <c r="B300" t="s">
        <v>153</v>
      </c>
      <c r="C300" t="s">
        <v>152</v>
      </c>
      <c r="D300" s="1">
        <v>730.84</v>
      </c>
      <c r="E300" s="1">
        <v>985.42899999999997</v>
      </c>
    </row>
    <row r="301" spans="1:5">
      <c r="A301" s="5" t="s">
        <v>781</v>
      </c>
      <c r="B301" t="s">
        <v>153</v>
      </c>
      <c r="C301" t="s">
        <v>152</v>
      </c>
      <c r="D301" s="1">
        <v>730.84</v>
      </c>
      <c r="E301" s="1">
        <v>1219.529</v>
      </c>
    </row>
    <row r="302" spans="1:5">
      <c r="A302" s="5" t="s">
        <v>781</v>
      </c>
      <c r="B302" t="s">
        <v>153</v>
      </c>
      <c r="C302" t="s">
        <v>154</v>
      </c>
      <c r="D302" s="1">
        <v>733.84</v>
      </c>
      <c r="E302" s="1">
        <v>991.42899999999997</v>
      </c>
    </row>
    <row r="303" spans="1:5">
      <c r="A303" s="5" t="s">
        <v>781</v>
      </c>
      <c r="B303" t="s">
        <v>153</v>
      </c>
      <c r="C303" t="s">
        <v>154</v>
      </c>
      <c r="D303" s="1">
        <v>733.84</v>
      </c>
      <c r="E303" s="1">
        <v>1225.529</v>
      </c>
    </row>
    <row r="304" spans="1:5">
      <c r="A304" s="5" t="s">
        <v>781</v>
      </c>
      <c r="B304" t="s">
        <v>156</v>
      </c>
      <c r="C304" t="s">
        <v>155</v>
      </c>
      <c r="D304" s="1">
        <v>690.86199999999997</v>
      </c>
      <c r="E304" s="1">
        <v>780.40300000000002</v>
      </c>
    </row>
    <row r="305" spans="1:5">
      <c r="A305" s="5" t="s">
        <v>781</v>
      </c>
      <c r="B305" t="s">
        <v>156</v>
      </c>
      <c r="C305" t="s">
        <v>155</v>
      </c>
      <c r="D305" s="1">
        <v>690.86199999999997</v>
      </c>
      <c r="E305" s="1">
        <v>909.44600000000003</v>
      </c>
    </row>
    <row r="306" spans="1:5">
      <c r="A306" s="5" t="s">
        <v>781</v>
      </c>
      <c r="B306" t="s">
        <v>156</v>
      </c>
      <c r="C306" t="s">
        <v>155</v>
      </c>
      <c r="D306" s="1">
        <v>690.86199999999997</v>
      </c>
      <c r="E306" s="1">
        <v>1008.514</v>
      </c>
    </row>
    <row r="307" spans="1:5">
      <c r="A307" s="5" t="s">
        <v>781</v>
      </c>
      <c r="B307" t="s">
        <v>156</v>
      </c>
      <c r="C307" t="s">
        <v>155</v>
      </c>
      <c r="D307" s="1">
        <v>690.86199999999997</v>
      </c>
      <c r="E307" s="1">
        <v>1178.6199999999999</v>
      </c>
    </row>
    <row r="308" spans="1:5">
      <c r="A308" s="5" t="s">
        <v>781</v>
      </c>
      <c r="B308" t="s">
        <v>156</v>
      </c>
      <c r="C308" t="s">
        <v>157</v>
      </c>
      <c r="D308" s="1">
        <v>693.86199999999997</v>
      </c>
      <c r="E308" s="1">
        <v>786.40300000000002</v>
      </c>
    </row>
    <row r="309" spans="1:5">
      <c r="A309" s="5" t="s">
        <v>781</v>
      </c>
      <c r="B309" t="s">
        <v>156</v>
      </c>
      <c r="C309" t="s">
        <v>157</v>
      </c>
      <c r="D309" s="1">
        <v>693.86199999999997</v>
      </c>
      <c r="E309" s="1">
        <v>915.44600000000003</v>
      </c>
    </row>
    <row r="310" spans="1:5">
      <c r="A310" s="5" t="s">
        <v>781</v>
      </c>
      <c r="B310" t="s">
        <v>156</v>
      </c>
      <c r="C310" t="s">
        <v>157</v>
      </c>
      <c r="D310" s="1">
        <v>693.86199999999997</v>
      </c>
      <c r="E310" s="1">
        <v>1014.514</v>
      </c>
    </row>
    <row r="311" spans="1:5">
      <c r="A311" s="5" t="s">
        <v>781</v>
      </c>
      <c r="B311" t="s">
        <v>156</v>
      </c>
      <c r="C311" t="s">
        <v>157</v>
      </c>
      <c r="D311" s="1">
        <v>693.86199999999997</v>
      </c>
      <c r="E311" s="1">
        <v>1184.6199999999999</v>
      </c>
    </row>
    <row r="312" spans="1:5">
      <c r="A312" s="5" t="s">
        <v>781</v>
      </c>
      <c r="B312" t="s">
        <v>159</v>
      </c>
      <c r="C312" t="s">
        <v>158</v>
      </c>
      <c r="D312" s="1">
        <v>538.78599999999994</v>
      </c>
      <c r="E312" s="1">
        <v>704.38199999999995</v>
      </c>
    </row>
    <row r="313" spans="1:5">
      <c r="A313" s="5" t="s">
        <v>781</v>
      </c>
      <c r="B313" t="s">
        <v>159</v>
      </c>
      <c r="C313" t="s">
        <v>158</v>
      </c>
      <c r="D313" s="1">
        <v>538.78599999999994</v>
      </c>
      <c r="E313" s="1">
        <v>832.44100000000003</v>
      </c>
    </row>
    <row r="314" spans="1:5">
      <c r="A314" s="5" t="s">
        <v>781</v>
      </c>
      <c r="B314" t="s">
        <v>159</v>
      </c>
      <c r="C314" t="s">
        <v>160</v>
      </c>
      <c r="D314" s="1">
        <v>541.78599999999994</v>
      </c>
      <c r="E314" s="1">
        <v>710.38199999999995</v>
      </c>
    </row>
    <row r="315" spans="1:5">
      <c r="A315" s="5" t="s">
        <v>781</v>
      </c>
      <c r="B315" t="s">
        <v>159</v>
      </c>
      <c r="C315" t="s">
        <v>160</v>
      </c>
      <c r="D315" s="1">
        <v>541.78599999999994</v>
      </c>
      <c r="E315" s="1">
        <v>838.44100000000003</v>
      </c>
    </row>
    <row r="316" spans="1:5">
      <c r="A316" s="5" t="s">
        <v>781</v>
      </c>
      <c r="B316" t="s">
        <v>162</v>
      </c>
      <c r="C316" t="s">
        <v>161</v>
      </c>
      <c r="D316" s="1">
        <v>719.36599999999999</v>
      </c>
      <c r="E316" s="1">
        <v>947.54</v>
      </c>
    </row>
    <row r="317" spans="1:5">
      <c r="A317" s="5" t="s">
        <v>781</v>
      </c>
      <c r="B317" t="s">
        <v>162</v>
      </c>
      <c r="C317" t="s">
        <v>161</v>
      </c>
      <c r="D317" s="1">
        <v>719.36599999999999</v>
      </c>
      <c r="E317" s="1">
        <v>1034.5719999999999</v>
      </c>
    </row>
    <row r="318" spans="1:5">
      <c r="A318" s="5" t="s">
        <v>781</v>
      </c>
      <c r="B318" t="s">
        <v>162</v>
      </c>
      <c r="C318" t="s">
        <v>161</v>
      </c>
      <c r="D318" s="1">
        <v>719.36599999999999</v>
      </c>
      <c r="E318" s="1">
        <v>1194.6030000000001</v>
      </c>
    </row>
    <row r="319" spans="1:5">
      <c r="A319" s="5" t="s">
        <v>781</v>
      </c>
      <c r="B319" t="s">
        <v>162</v>
      </c>
      <c r="C319" t="s">
        <v>163</v>
      </c>
      <c r="D319" s="1">
        <v>722.36599999999999</v>
      </c>
      <c r="E319" s="1">
        <v>953.54</v>
      </c>
    </row>
    <row r="320" spans="1:5">
      <c r="A320" s="5" t="s">
        <v>781</v>
      </c>
      <c r="B320" t="s">
        <v>162</v>
      </c>
      <c r="C320" t="s">
        <v>163</v>
      </c>
      <c r="D320" s="1">
        <v>722.36599999999999</v>
      </c>
      <c r="E320" s="1">
        <v>1040.5719999999999</v>
      </c>
    </row>
    <row r="321" spans="1:5">
      <c r="A321" s="5" t="s">
        <v>781</v>
      </c>
      <c r="B321" t="s">
        <v>162</v>
      </c>
      <c r="C321" t="s">
        <v>163</v>
      </c>
      <c r="D321" s="1">
        <v>722.36599999999999</v>
      </c>
      <c r="E321" s="1">
        <v>1200.6030000000001</v>
      </c>
    </row>
    <row r="322" spans="1:5">
      <c r="A322" s="5" t="s">
        <v>781</v>
      </c>
      <c r="B322" t="s">
        <v>165</v>
      </c>
      <c r="C322" t="s">
        <v>164</v>
      </c>
      <c r="D322" s="1">
        <v>542.822</v>
      </c>
      <c r="E322" s="1">
        <v>419.22399999999999</v>
      </c>
    </row>
    <row r="323" spans="1:5">
      <c r="A323" s="5" t="s">
        <v>781</v>
      </c>
      <c r="B323" t="s">
        <v>165</v>
      </c>
      <c r="C323" t="s">
        <v>164</v>
      </c>
      <c r="D323" s="1">
        <v>542.822</v>
      </c>
      <c r="E323" s="1">
        <v>631.37699999999995</v>
      </c>
    </row>
    <row r="324" spans="1:5">
      <c r="A324" s="5" t="s">
        <v>781</v>
      </c>
      <c r="B324" t="s">
        <v>165</v>
      </c>
      <c r="C324" t="s">
        <v>164</v>
      </c>
      <c r="D324" s="1">
        <v>542.822</v>
      </c>
      <c r="E324" s="1">
        <v>730.44500000000005</v>
      </c>
    </row>
    <row r="325" spans="1:5">
      <c r="A325" s="5" t="s">
        <v>781</v>
      </c>
      <c r="B325" t="s">
        <v>165</v>
      </c>
      <c r="C325" t="s">
        <v>166</v>
      </c>
      <c r="D325" s="1">
        <v>545.822</v>
      </c>
      <c r="E325" s="1">
        <v>425.22399999999999</v>
      </c>
    </row>
    <row r="326" spans="1:5">
      <c r="A326" s="5" t="s">
        <v>781</v>
      </c>
      <c r="B326" t="s">
        <v>165</v>
      </c>
      <c r="C326" t="s">
        <v>166</v>
      </c>
      <c r="D326" s="1">
        <v>545.822</v>
      </c>
      <c r="E326" s="1">
        <v>637.37699999999995</v>
      </c>
    </row>
    <row r="327" spans="1:5">
      <c r="A327" s="5" t="s">
        <v>781</v>
      </c>
      <c r="B327" t="s">
        <v>165</v>
      </c>
      <c r="C327" t="s">
        <v>166</v>
      </c>
      <c r="D327" s="1">
        <v>545.822</v>
      </c>
      <c r="E327" s="1">
        <v>736.44500000000005</v>
      </c>
    </row>
    <row r="328" spans="1:5">
      <c r="A328" s="5" t="s">
        <v>781</v>
      </c>
      <c r="B328" t="s">
        <v>168</v>
      </c>
      <c r="C328" t="s">
        <v>167</v>
      </c>
      <c r="D328" s="1">
        <v>627.827</v>
      </c>
      <c r="E328" s="1">
        <v>698.38699999999994</v>
      </c>
    </row>
    <row r="329" spans="1:5">
      <c r="A329" s="5" t="s">
        <v>781</v>
      </c>
      <c r="B329" t="s">
        <v>168</v>
      </c>
      <c r="C329" t="s">
        <v>167</v>
      </c>
      <c r="D329" s="1">
        <v>627.827</v>
      </c>
      <c r="E329" s="1">
        <v>812.43</v>
      </c>
    </row>
    <row r="330" spans="1:5">
      <c r="A330" s="5" t="s">
        <v>781</v>
      </c>
      <c r="B330" t="s">
        <v>168</v>
      </c>
      <c r="C330" t="s">
        <v>167</v>
      </c>
      <c r="D330" s="1">
        <v>627.827</v>
      </c>
      <c r="E330" s="1">
        <v>926.47299999999996</v>
      </c>
    </row>
    <row r="331" spans="1:5">
      <c r="A331" s="5" t="s">
        <v>781</v>
      </c>
      <c r="B331" t="s">
        <v>168</v>
      </c>
      <c r="C331" t="s">
        <v>169</v>
      </c>
      <c r="D331" s="1">
        <v>630.827</v>
      </c>
      <c r="E331" s="1">
        <v>704.38699999999994</v>
      </c>
    </row>
    <row r="332" spans="1:5">
      <c r="A332" s="5" t="s">
        <v>781</v>
      </c>
      <c r="B332" t="s">
        <v>168</v>
      </c>
      <c r="C332" t="s">
        <v>169</v>
      </c>
      <c r="D332" s="1">
        <v>630.827</v>
      </c>
      <c r="E332" s="1">
        <v>818.43</v>
      </c>
    </row>
    <row r="333" spans="1:5">
      <c r="A333" s="5" t="s">
        <v>781</v>
      </c>
      <c r="B333" t="s">
        <v>168</v>
      </c>
      <c r="C333" t="s">
        <v>169</v>
      </c>
      <c r="D333" s="1">
        <v>630.827</v>
      </c>
      <c r="E333" s="1">
        <v>932.47299999999996</v>
      </c>
    </row>
    <row r="334" spans="1:5">
      <c r="A334" s="5" t="s">
        <v>781</v>
      </c>
      <c r="B334" t="s">
        <v>51</v>
      </c>
      <c r="C334" t="s">
        <v>170</v>
      </c>
      <c r="D334" s="1">
        <v>703.86199999999997</v>
      </c>
      <c r="E334" s="1">
        <v>938.48199999999997</v>
      </c>
    </row>
    <row r="335" spans="1:5">
      <c r="A335" s="5" t="s">
        <v>781</v>
      </c>
      <c r="B335" t="s">
        <v>51</v>
      </c>
      <c r="C335" t="s">
        <v>170</v>
      </c>
      <c r="D335" s="1">
        <v>703.86199999999997</v>
      </c>
      <c r="E335" s="1">
        <v>1037.5509999999999</v>
      </c>
    </row>
    <row r="336" spans="1:5">
      <c r="A336" s="5" t="s">
        <v>781</v>
      </c>
      <c r="B336" t="s">
        <v>51</v>
      </c>
      <c r="C336" t="s">
        <v>170</v>
      </c>
      <c r="D336" s="1">
        <v>703.86199999999997</v>
      </c>
      <c r="E336" s="1">
        <v>1138.5989999999999</v>
      </c>
    </row>
    <row r="337" spans="1:5">
      <c r="A337" s="5" t="s">
        <v>781</v>
      </c>
      <c r="B337" t="s">
        <v>51</v>
      </c>
      <c r="C337" t="s">
        <v>171</v>
      </c>
      <c r="D337" s="1">
        <v>706.86199999999997</v>
      </c>
      <c r="E337" s="1">
        <v>944.48199999999997</v>
      </c>
    </row>
    <row r="338" spans="1:5">
      <c r="A338" s="5" t="s">
        <v>781</v>
      </c>
      <c r="B338" t="s">
        <v>51</v>
      </c>
      <c r="C338" t="s">
        <v>171</v>
      </c>
      <c r="D338" s="1">
        <v>706.86199999999997</v>
      </c>
      <c r="E338" s="1">
        <v>1043.5509999999999</v>
      </c>
    </row>
    <row r="339" spans="1:5">
      <c r="A339" s="5" t="s">
        <v>781</v>
      </c>
      <c r="B339" t="s">
        <v>51</v>
      </c>
      <c r="C339" t="s">
        <v>171</v>
      </c>
      <c r="D339" s="1">
        <v>706.86199999999997</v>
      </c>
      <c r="E339" s="1">
        <v>1144.5989999999999</v>
      </c>
    </row>
    <row r="340" spans="1:5">
      <c r="A340" s="5" t="s">
        <v>781</v>
      </c>
      <c r="B340" t="s">
        <v>173</v>
      </c>
      <c r="C340" t="s">
        <v>172</v>
      </c>
      <c r="D340" s="1">
        <v>554.29999999999995</v>
      </c>
      <c r="E340" s="1">
        <v>665.38599999999997</v>
      </c>
    </row>
    <row r="341" spans="1:5">
      <c r="A341" s="5" t="s">
        <v>781</v>
      </c>
      <c r="B341" t="s">
        <v>173</v>
      </c>
      <c r="C341" t="s">
        <v>172</v>
      </c>
      <c r="D341" s="1">
        <v>554.29999999999995</v>
      </c>
      <c r="E341" s="1">
        <v>780.41300000000001</v>
      </c>
    </row>
    <row r="342" spans="1:5">
      <c r="A342" s="5" t="s">
        <v>781</v>
      </c>
      <c r="B342" t="s">
        <v>173</v>
      </c>
      <c r="C342" t="s">
        <v>172</v>
      </c>
      <c r="D342" s="1">
        <v>554.29999999999995</v>
      </c>
      <c r="E342" s="1">
        <v>909.45600000000002</v>
      </c>
    </row>
    <row r="343" spans="1:5">
      <c r="A343" s="5" t="s">
        <v>781</v>
      </c>
      <c r="B343" t="s">
        <v>173</v>
      </c>
      <c r="C343" t="s">
        <v>174</v>
      </c>
      <c r="D343" s="1">
        <v>557.29999999999995</v>
      </c>
      <c r="E343" s="1">
        <v>671.38599999999997</v>
      </c>
    </row>
    <row r="344" spans="1:5">
      <c r="A344" s="5" t="s">
        <v>781</v>
      </c>
      <c r="B344" t="s">
        <v>173</v>
      </c>
      <c r="C344" t="s">
        <v>174</v>
      </c>
      <c r="D344" s="1">
        <v>557.29999999999995</v>
      </c>
      <c r="E344" s="1">
        <v>786.41300000000001</v>
      </c>
    </row>
    <row r="345" spans="1:5">
      <c r="A345" s="5" t="s">
        <v>781</v>
      </c>
      <c r="B345" t="s">
        <v>173</v>
      </c>
      <c r="C345" t="s">
        <v>174</v>
      </c>
      <c r="D345" s="1">
        <v>557.29999999999995</v>
      </c>
      <c r="E345" s="1">
        <v>915.45600000000002</v>
      </c>
    </row>
    <row r="346" spans="1:5">
      <c r="A346" s="5" t="s">
        <v>781</v>
      </c>
      <c r="B346" t="s">
        <v>176</v>
      </c>
      <c r="C346" t="s">
        <v>175</v>
      </c>
      <c r="D346" s="1">
        <v>551.827</v>
      </c>
      <c r="E346" s="1">
        <v>650.30999999999995</v>
      </c>
    </row>
    <row r="347" spans="1:5">
      <c r="A347" s="5" t="s">
        <v>781</v>
      </c>
      <c r="B347" t="s">
        <v>176</v>
      </c>
      <c r="C347" t="s">
        <v>175</v>
      </c>
      <c r="D347" s="1">
        <v>551.827</v>
      </c>
      <c r="E347" s="1">
        <v>763.39400000000001</v>
      </c>
    </row>
    <row r="348" spans="1:5">
      <c r="A348" s="5" t="s">
        <v>781</v>
      </c>
      <c r="B348" t="s">
        <v>176</v>
      </c>
      <c r="C348" t="s">
        <v>175</v>
      </c>
      <c r="D348" s="1">
        <v>551.827</v>
      </c>
      <c r="E348" s="1">
        <v>876.47799999999995</v>
      </c>
    </row>
    <row r="349" spans="1:5">
      <c r="A349" s="5" t="s">
        <v>781</v>
      </c>
      <c r="B349" t="s">
        <v>176</v>
      </c>
      <c r="C349" t="s">
        <v>177</v>
      </c>
      <c r="D349" s="1">
        <v>554.827</v>
      </c>
      <c r="E349" s="1">
        <v>656.31</v>
      </c>
    </row>
    <row r="350" spans="1:5">
      <c r="A350" s="5" t="s">
        <v>781</v>
      </c>
      <c r="B350" t="s">
        <v>176</v>
      </c>
      <c r="C350" t="s">
        <v>177</v>
      </c>
      <c r="D350" s="1">
        <v>554.827</v>
      </c>
      <c r="E350" s="1">
        <v>769.39400000000001</v>
      </c>
    </row>
    <row r="351" spans="1:5">
      <c r="A351" s="5" t="s">
        <v>781</v>
      </c>
      <c r="B351" t="s">
        <v>176</v>
      </c>
      <c r="C351" t="s">
        <v>177</v>
      </c>
      <c r="D351" s="1">
        <v>554.827</v>
      </c>
      <c r="E351" s="1">
        <v>882.47799999999995</v>
      </c>
    </row>
    <row r="352" spans="1:5">
      <c r="A352" s="5" t="s">
        <v>781</v>
      </c>
      <c r="B352" t="s">
        <v>179</v>
      </c>
      <c r="C352" t="s">
        <v>178</v>
      </c>
      <c r="D352" s="1">
        <v>818.43899999999996</v>
      </c>
      <c r="E352" s="1">
        <v>699.33</v>
      </c>
    </row>
    <row r="353" spans="1:5">
      <c r="A353" s="5" t="s">
        <v>781</v>
      </c>
      <c r="B353" t="s">
        <v>179</v>
      </c>
      <c r="C353" t="s">
        <v>178</v>
      </c>
      <c r="D353" s="1">
        <v>818.43899999999996</v>
      </c>
      <c r="E353" s="1">
        <v>770.36699999999996</v>
      </c>
    </row>
    <row r="354" spans="1:5">
      <c r="A354" s="5" t="s">
        <v>781</v>
      </c>
      <c r="B354" t="s">
        <v>179</v>
      </c>
      <c r="C354" t="s">
        <v>178</v>
      </c>
      <c r="D354" s="1">
        <v>818.43899999999996</v>
      </c>
      <c r="E354" s="1">
        <v>1011.51</v>
      </c>
    </row>
    <row r="355" spans="1:5">
      <c r="A355" s="5" t="s">
        <v>781</v>
      </c>
      <c r="B355" t="s">
        <v>179</v>
      </c>
      <c r="C355" t="s">
        <v>180</v>
      </c>
      <c r="D355" s="1">
        <v>821.43899999999996</v>
      </c>
      <c r="E355" s="1">
        <v>705.33</v>
      </c>
    </row>
    <row r="356" spans="1:5">
      <c r="A356" s="5" t="s">
        <v>781</v>
      </c>
      <c r="B356" t="s">
        <v>179</v>
      </c>
      <c r="C356" t="s">
        <v>180</v>
      </c>
      <c r="D356" s="1">
        <v>821.43899999999996</v>
      </c>
      <c r="E356" s="1">
        <v>776.36699999999996</v>
      </c>
    </row>
    <row r="357" spans="1:5">
      <c r="A357" s="5" t="s">
        <v>781</v>
      </c>
      <c r="B357" t="s">
        <v>179</v>
      </c>
      <c r="C357" t="s">
        <v>180</v>
      </c>
      <c r="D357" s="1">
        <v>821.43899999999996</v>
      </c>
      <c r="E357" s="1">
        <v>1017.51</v>
      </c>
    </row>
    <row r="358" spans="1:5">
      <c r="A358" s="5" t="s">
        <v>781</v>
      </c>
      <c r="B358" t="s">
        <v>182</v>
      </c>
      <c r="C358" t="s">
        <v>181</v>
      </c>
      <c r="D358" s="1">
        <v>545.29999999999995</v>
      </c>
      <c r="E358" s="1">
        <v>677.36099999999999</v>
      </c>
    </row>
    <row r="359" spans="1:5">
      <c r="A359" s="5" t="s">
        <v>781</v>
      </c>
      <c r="B359" t="s">
        <v>182</v>
      </c>
      <c r="C359" t="s">
        <v>181</v>
      </c>
      <c r="D359" s="1">
        <v>545.29999999999995</v>
      </c>
      <c r="E359" s="1">
        <v>792.38800000000003</v>
      </c>
    </row>
    <row r="360" spans="1:5">
      <c r="A360" s="5" t="s">
        <v>781</v>
      </c>
      <c r="B360" t="s">
        <v>182</v>
      </c>
      <c r="C360" t="s">
        <v>181</v>
      </c>
      <c r="D360" s="1">
        <v>545.29999999999995</v>
      </c>
      <c r="E360" s="1">
        <v>863.42499999999995</v>
      </c>
    </row>
    <row r="361" spans="1:5">
      <c r="A361" s="5" t="s">
        <v>781</v>
      </c>
      <c r="B361" t="s">
        <v>182</v>
      </c>
      <c r="C361" t="s">
        <v>183</v>
      </c>
      <c r="D361" s="1">
        <v>548.29999999999995</v>
      </c>
      <c r="E361" s="1">
        <v>683.36099999999999</v>
      </c>
    </row>
    <row r="362" spans="1:5">
      <c r="A362" s="5" t="s">
        <v>781</v>
      </c>
      <c r="B362" t="s">
        <v>182</v>
      </c>
      <c r="C362" t="s">
        <v>183</v>
      </c>
      <c r="D362" s="1">
        <v>548.29999999999995</v>
      </c>
      <c r="E362" s="1">
        <v>798.38800000000003</v>
      </c>
    </row>
    <row r="363" spans="1:5">
      <c r="A363" s="5" t="s">
        <v>781</v>
      </c>
      <c r="B363" t="s">
        <v>182</v>
      </c>
      <c r="C363" t="s">
        <v>183</v>
      </c>
      <c r="D363" s="1">
        <v>548.29999999999995</v>
      </c>
      <c r="E363" s="1">
        <v>869.42499999999995</v>
      </c>
    </row>
    <row r="364" spans="1:5">
      <c r="A364" s="5" t="s">
        <v>781</v>
      </c>
      <c r="B364" t="s">
        <v>165</v>
      </c>
      <c r="C364" t="s">
        <v>184</v>
      </c>
      <c r="D364" s="1">
        <v>810.90099999999995</v>
      </c>
      <c r="E364" s="1">
        <v>919.45500000000004</v>
      </c>
    </row>
    <row r="365" spans="1:5">
      <c r="A365" s="5" t="s">
        <v>781</v>
      </c>
      <c r="B365" t="s">
        <v>165</v>
      </c>
      <c r="C365" t="s">
        <v>184</v>
      </c>
      <c r="D365" s="1">
        <v>810.90099999999995</v>
      </c>
      <c r="E365" s="1">
        <v>1115.576</v>
      </c>
    </row>
    <row r="366" spans="1:5">
      <c r="A366" s="5" t="s">
        <v>781</v>
      </c>
      <c r="B366" t="s">
        <v>165</v>
      </c>
      <c r="C366" t="s">
        <v>184</v>
      </c>
      <c r="D366" s="1">
        <v>810.90099999999995</v>
      </c>
      <c r="E366" s="1">
        <v>1172.597</v>
      </c>
    </row>
    <row r="367" spans="1:5">
      <c r="A367" s="5" t="s">
        <v>781</v>
      </c>
      <c r="B367" t="s">
        <v>165</v>
      </c>
      <c r="C367" t="s">
        <v>185</v>
      </c>
      <c r="D367" s="1">
        <v>813.90099999999995</v>
      </c>
      <c r="E367" s="1">
        <v>925.45500000000004</v>
      </c>
    </row>
    <row r="368" spans="1:5">
      <c r="A368" s="5" t="s">
        <v>781</v>
      </c>
      <c r="B368" t="s">
        <v>165</v>
      </c>
      <c r="C368" t="s">
        <v>185</v>
      </c>
      <c r="D368" s="1">
        <v>813.90099999999995</v>
      </c>
      <c r="E368" s="1">
        <v>1121.576</v>
      </c>
    </row>
    <row r="369" spans="1:5">
      <c r="A369" s="5" t="s">
        <v>781</v>
      </c>
      <c r="B369" t="s">
        <v>165</v>
      </c>
      <c r="C369" t="s">
        <v>185</v>
      </c>
      <c r="D369" s="1">
        <v>813.90099999999995</v>
      </c>
      <c r="E369" s="1">
        <v>1178.597</v>
      </c>
    </row>
    <row r="370" spans="1:5">
      <c r="A370" s="5" t="s">
        <v>781</v>
      </c>
      <c r="B370" t="s">
        <v>187</v>
      </c>
      <c r="C370" t="s">
        <v>186</v>
      </c>
      <c r="D370" s="1">
        <v>656.87699999999995</v>
      </c>
      <c r="E370" s="1">
        <v>474.255</v>
      </c>
    </row>
    <row r="371" spans="1:5">
      <c r="A371" s="5" t="s">
        <v>781</v>
      </c>
      <c r="B371" t="s">
        <v>187</v>
      </c>
      <c r="C371" t="s">
        <v>186</v>
      </c>
      <c r="D371" s="1">
        <v>656.87699999999995</v>
      </c>
      <c r="E371" s="1">
        <v>787.45500000000004</v>
      </c>
    </row>
    <row r="372" spans="1:5">
      <c r="A372" s="5" t="s">
        <v>781</v>
      </c>
      <c r="B372" t="s">
        <v>187</v>
      </c>
      <c r="C372" t="s">
        <v>186</v>
      </c>
      <c r="D372" s="1">
        <v>656.87699999999995</v>
      </c>
      <c r="E372" s="1">
        <v>1014.582</v>
      </c>
    </row>
    <row r="373" spans="1:5">
      <c r="A373" s="5" t="s">
        <v>781</v>
      </c>
      <c r="B373" t="s">
        <v>187</v>
      </c>
      <c r="C373" t="s">
        <v>188</v>
      </c>
      <c r="D373" s="1">
        <v>659.87699999999995</v>
      </c>
      <c r="E373" s="1">
        <v>480.255</v>
      </c>
    </row>
    <row r="374" spans="1:5">
      <c r="A374" s="5" t="s">
        <v>781</v>
      </c>
      <c r="B374" t="s">
        <v>187</v>
      </c>
      <c r="C374" t="s">
        <v>188</v>
      </c>
      <c r="D374" s="1">
        <v>659.87699999999995</v>
      </c>
      <c r="E374" s="1">
        <v>793.45500000000004</v>
      </c>
    </row>
    <row r="375" spans="1:5">
      <c r="A375" s="5" t="s">
        <v>781</v>
      </c>
      <c r="B375" t="s">
        <v>187</v>
      </c>
      <c r="C375" t="s">
        <v>188</v>
      </c>
      <c r="D375" s="1">
        <v>659.87699999999995</v>
      </c>
      <c r="E375" s="1">
        <v>1020.582</v>
      </c>
    </row>
    <row r="376" spans="1:5">
      <c r="A376" s="5" t="s">
        <v>781</v>
      </c>
      <c r="B376" t="s">
        <v>54</v>
      </c>
      <c r="C376" t="s">
        <v>189</v>
      </c>
      <c r="D376" s="1">
        <v>462.23500000000001</v>
      </c>
      <c r="E376" s="1">
        <v>477.23</v>
      </c>
    </row>
    <row r="377" spans="1:5">
      <c r="A377" s="5" t="s">
        <v>781</v>
      </c>
      <c r="B377" t="s">
        <v>54</v>
      </c>
      <c r="C377" t="s">
        <v>189</v>
      </c>
      <c r="D377" s="1">
        <v>462.23500000000001</v>
      </c>
      <c r="E377" s="1">
        <v>663.30899999999997</v>
      </c>
    </row>
    <row r="378" spans="1:5">
      <c r="A378" s="5" t="s">
        <v>781</v>
      </c>
      <c r="B378" t="s">
        <v>54</v>
      </c>
      <c r="C378" t="s">
        <v>189</v>
      </c>
      <c r="D378" s="1">
        <v>462.23500000000001</v>
      </c>
      <c r="E378" s="1">
        <v>776.39300000000003</v>
      </c>
    </row>
    <row r="379" spans="1:5">
      <c r="A379" s="5" t="s">
        <v>781</v>
      </c>
      <c r="B379" t="s">
        <v>54</v>
      </c>
      <c r="C379" t="s">
        <v>190</v>
      </c>
      <c r="D379" s="1">
        <v>465.23500000000001</v>
      </c>
      <c r="E379" s="1">
        <v>483.23</v>
      </c>
    </row>
    <row r="380" spans="1:5">
      <c r="A380" s="5" t="s">
        <v>781</v>
      </c>
      <c r="B380" t="s">
        <v>54</v>
      </c>
      <c r="C380" t="s">
        <v>190</v>
      </c>
      <c r="D380" s="1">
        <v>465.23500000000001</v>
      </c>
      <c r="E380" s="1">
        <v>669.30899999999997</v>
      </c>
    </row>
    <row r="381" spans="1:5">
      <c r="A381" s="5" t="s">
        <v>781</v>
      </c>
      <c r="B381" t="s">
        <v>54</v>
      </c>
      <c r="C381" t="s">
        <v>190</v>
      </c>
      <c r="D381" s="1">
        <v>465.23500000000001</v>
      </c>
      <c r="E381" s="1">
        <v>782.39300000000003</v>
      </c>
    </row>
    <row r="382" spans="1:5">
      <c r="A382" s="5" t="s">
        <v>781</v>
      </c>
      <c r="B382" t="s">
        <v>192</v>
      </c>
      <c r="C382" t="s">
        <v>191</v>
      </c>
      <c r="D382" s="1">
        <v>561.29499999999996</v>
      </c>
      <c r="E382" s="1">
        <v>586.39200000000005</v>
      </c>
    </row>
    <row r="383" spans="1:5">
      <c r="A383" s="5" t="s">
        <v>781</v>
      </c>
      <c r="B383" t="s">
        <v>192</v>
      </c>
      <c r="C383" t="s">
        <v>191</v>
      </c>
      <c r="D383" s="1">
        <v>561.29499999999996</v>
      </c>
      <c r="E383" s="1">
        <v>701.41899999999998</v>
      </c>
    </row>
    <row r="384" spans="1:5">
      <c r="A384" s="5" t="s">
        <v>781</v>
      </c>
      <c r="B384" t="s">
        <v>192</v>
      </c>
      <c r="C384" t="s">
        <v>191</v>
      </c>
      <c r="D384" s="1">
        <v>561.29499999999996</v>
      </c>
      <c r="E384" s="1">
        <v>829.47699999999998</v>
      </c>
    </row>
    <row r="385" spans="1:5">
      <c r="A385" s="5" t="s">
        <v>781</v>
      </c>
      <c r="B385" t="s">
        <v>192</v>
      </c>
      <c r="C385" t="s">
        <v>193</v>
      </c>
      <c r="D385" s="1">
        <v>564.29499999999996</v>
      </c>
      <c r="E385" s="1">
        <v>592.39200000000005</v>
      </c>
    </row>
    <row r="386" spans="1:5">
      <c r="A386" s="5" t="s">
        <v>781</v>
      </c>
      <c r="B386" t="s">
        <v>192</v>
      </c>
      <c r="C386" t="s">
        <v>193</v>
      </c>
      <c r="D386" s="1">
        <v>564.29499999999996</v>
      </c>
      <c r="E386" s="1">
        <v>707.41899999999998</v>
      </c>
    </row>
    <row r="387" spans="1:5">
      <c r="A387" s="5" t="s">
        <v>781</v>
      </c>
      <c r="B387" t="s">
        <v>192</v>
      </c>
      <c r="C387" t="s">
        <v>193</v>
      </c>
      <c r="D387" s="1">
        <v>564.29499999999996</v>
      </c>
      <c r="E387" s="1">
        <v>835.47699999999998</v>
      </c>
    </row>
    <row r="388" spans="1:5">
      <c r="A388" s="5" t="s">
        <v>781</v>
      </c>
      <c r="B388" t="s">
        <v>195</v>
      </c>
      <c r="C388" t="s">
        <v>194</v>
      </c>
      <c r="D388" s="1">
        <v>681.84</v>
      </c>
      <c r="E388" s="1">
        <v>813.38099999999997</v>
      </c>
    </row>
    <row r="389" spans="1:5">
      <c r="A389" s="5" t="s">
        <v>781</v>
      </c>
      <c r="B389" t="s">
        <v>195</v>
      </c>
      <c r="C389" t="s">
        <v>194</v>
      </c>
      <c r="D389" s="1">
        <v>681.84</v>
      </c>
      <c r="E389" s="1">
        <v>926.46500000000003</v>
      </c>
    </row>
    <row r="390" spans="1:5">
      <c r="A390" s="5" t="s">
        <v>781</v>
      </c>
      <c r="B390" t="s">
        <v>195</v>
      </c>
      <c r="C390" t="s">
        <v>194</v>
      </c>
      <c r="D390" s="1">
        <v>681.84</v>
      </c>
      <c r="E390" s="1">
        <v>1096.57</v>
      </c>
    </row>
    <row r="391" spans="1:5">
      <c r="A391" s="5" t="s">
        <v>781</v>
      </c>
      <c r="B391" t="s">
        <v>195</v>
      </c>
      <c r="C391" t="s">
        <v>196</v>
      </c>
      <c r="D391" s="1">
        <v>684.84</v>
      </c>
      <c r="E391" s="1">
        <v>819.38099999999997</v>
      </c>
    </row>
    <row r="392" spans="1:5">
      <c r="A392" s="5" t="s">
        <v>781</v>
      </c>
      <c r="B392" t="s">
        <v>195</v>
      </c>
      <c r="C392" t="s">
        <v>196</v>
      </c>
      <c r="D392" s="1">
        <v>684.84</v>
      </c>
      <c r="E392" s="1">
        <v>932.46500000000003</v>
      </c>
    </row>
    <row r="393" spans="1:5">
      <c r="A393" s="5" t="s">
        <v>781</v>
      </c>
      <c r="B393" t="s">
        <v>195</v>
      </c>
      <c r="C393" t="s">
        <v>196</v>
      </c>
      <c r="D393" s="1">
        <v>684.84</v>
      </c>
      <c r="E393" s="1">
        <v>1102.57</v>
      </c>
    </row>
    <row r="394" spans="1:5">
      <c r="A394" s="5" t="s">
        <v>781</v>
      </c>
      <c r="B394" t="s">
        <v>198</v>
      </c>
      <c r="C394" t="s">
        <v>197</v>
      </c>
      <c r="D394" s="1">
        <v>828.91700000000003</v>
      </c>
      <c r="E394" s="1">
        <v>443.26100000000002</v>
      </c>
    </row>
    <row r="395" spans="1:5">
      <c r="A395" s="5" t="s">
        <v>781</v>
      </c>
      <c r="B395" t="s">
        <v>198</v>
      </c>
      <c r="C395" t="s">
        <v>197</v>
      </c>
      <c r="D395" s="1">
        <v>828.91700000000003</v>
      </c>
      <c r="E395" s="1">
        <v>917.43899999999996</v>
      </c>
    </row>
    <row r="396" spans="1:5">
      <c r="A396" s="5" t="s">
        <v>781</v>
      </c>
      <c r="B396" t="s">
        <v>198</v>
      </c>
      <c r="C396" t="s">
        <v>197</v>
      </c>
      <c r="D396" s="1">
        <v>828.91700000000003</v>
      </c>
      <c r="E396" s="1">
        <v>1030.5229999999999</v>
      </c>
    </row>
    <row r="397" spans="1:5">
      <c r="A397" s="5" t="s">
        <v>781</v>
      </c>
      <c r="B397" t="s">
        <v>198</v>
      </c>
      <c r="C397" t="s">
        <v>199</v>
      </c>
      <c r="D397" s="1">
        <v>831.91700000000003</v>
      </c>
      <c r="E397" s="1">
        <v>449.26100000000002</v>
      </c>
    </row>
    <row r="398" spans="1:5">
      <c r="A398" s="5" t="s">
        <v>781</v>
      </c>
      <c r="B398" t="s">
        <v>198</v>
      </c>
      <c r="C398" t="s">
        <v>199</v>
      </c>
      <c r="D398" s="1">
        <v>831.91700000000003</v>
      </c>
      <c r="E398" s="1">
        <v>923.43899999999996</v>
      </c>
    </row>
    <row r="399" spans="1:5">
      <c r="A399" s="5" t="s">
        <v>781</v>
      </c>
      <c r="B399" t="s">
        <v>198</v>
      </c>
      <c r="C399" t="s">
        <v>199</v>
      </c>
      <c r="D399" s="1">
        <v>831.91700000000003</v>
      </c>
      <c r="E399" s="1">
        <v>1036.5229999999999</v>
      </c>
    </row>
    <row r="400" spans="1:5">
      <c r="A400" s="5" t="s">
        <v>781</v>
      </c>
      <c r="B400" t="s">
        <v>201</v>
      </c>
      <c r="C400" t="s">
        <v>200</v>
      </c>
      <c r="D400" s="1">
        <v>721.375</v>
      </c>
      <c r="E400" s="1">
        <v>697.36199999999997</v>
      </c>
    </row>
    <row r="401" spans="1:5">
      <c r="A401" s="5" t="s">
        <v>781</v>
      </c>
      <c r="B401" t="s">
        <v>201</v>
      </c>
      <c r="C401" t="s">
        <v>200</v>
      </c>
      <c r="D401" s="1">
        <v>721.375</v>
      </c>
      <c r="E401" s="1">
        <v>826.40499999999997</v>
      </c>
    </row>
    <row r="402" spans="1:5">
      <c r="A402" s="5" t="s">
        <v>781</v>
      </c>
      <c r="B402" t="s">
        <v>201</v>
      </c>
      <c r="C402" t="s">
        <v>200</v>
      </c>
      <c r="D402" s="1">
        <v>721.375</v>
      </c>
      <c r="E402" s="1">
        <v>1086.557</v>
      </c>
    </row>
    <row r="403" spans="1:5">
      <c r="A403" s="5" t="s">
        <v>781</v>
      </c>
      <c r="B403" t="s">
        <v>201</v>
      </c>
      <c r="C403" t="s">
        <v>202</v>
      </c>
      <c r="D403" s="1">
        <v>724.375</v>
      </c>
      <c r="E403" s="1">
        <v>703.36199999999997</v>
      </c>
    </row>
    <row r="404" spans="1:5">
      <c r="A404" s="5" t="s">
        <v>781</v>
      </c>
      <c r="B404" t="s">
        <v>201</v>
      </c>
      <c r="C404" t="s">
        <v>202</v>
      </c>
      <c r="D404" s="1">
        <v>724.375</v>
      </c>
      <c r="E404" s="1">
        <v>832.40499999999997</v>
      </c>
    </row>
    <row r="405" spans="1:5">
      <c r="A405" s="5" t="s">
        <v>781</v>
      </c>
      <c r="B405" t="s">
        <v>201</v>
      </c>
      <c r="C405" t="s">
        <v>202</v>
      </c>
      <c r="D405" s="1">
        <v>724.375</v>
      </c>
      <c r="E405" s="1">
        <v>1092.557</v>
      </c>
    </row>
    <row r="406" spans="1:5">
      <c r="A406" s="5" t="s">
        <v>781</v>
      </c>
      <c r="B406" t="s">
        <v>22</v>
      </c>
      <c r="C406" t="s">
        <v>203</v>
      </c>
      <c r="D406" s="1">
        <v>760.90099999999995</v>
      </c>
      <c r="E406" s="1">
        <v>748.38300000000004</v>
      </c>
    </row>
    <row r="407" spans="1:5">
      <c r="A407" s="5" t="s">
        <v>781</v>
      </c>
      <c r="B407" t="s">
        <v>22</v>
      </c>
      <c r="C407" t="s">
        <v>203</v>
      </c>
      <c r="D407" s="1">
        <v>760.90099999999995</v>
      </c>
      <c r="E407" s="1">
        <v>1024.4939999999999</v>
      </c>
    </row>
    <row r="408" spans="1:5">
      <c r="A408" s="5" t="s">
        <v>781</v>
      </c>
      <c r="B408" t="s">
        <v>22</v>
      </c>
      <c r="C408" t="s">
        <v>203</v>
      </c>
      <c r="D408" s="1">
        <v>760.90099999999995</v>
      </c>
      <c r="E408" s="1">
        <v>1123.5619999999999</v>
      </c>
    </row>
    <row r="409" spans="1:5">
      <c r="A409" s="5" t="s">
        <v>781</v>
      </c>
      <c r="B409" t="s">
        <v>22</v>
      </c>
      <c r="C409" t="s">
        <v>204</v>
      </c>
      <c r="D409" s="1">
        <v>763.90099999999995</v>
      </c>
      <c r="E409" s="1">
        <v>754.38300000000004</v>
      </c>
    </row>
    <row r="410" spans="1:5">
      <c r="A410" s="5" t="s">
        <v>781</v>
      </c>
      <c r="B410" t="s">
        <v>22</v>
      </c>
      <c r="C410" t="s">
        <v>204</v>
      </c>
      <c r="D410" s="1">
        <v>763.90099999999995</v>
      </c>
      <c r="E410" s="1">
        <v>1030.4939999999999</v>
      </c>
    </row>
    <row r="411" spans="1:5">
      <c r="A411" s="5" t="s">
        <v>781</v>
      </c>
      <c r="B411" t="s">
        <v>22</v>
      </c>
      <c r="C411" t="s">
        <v>204</v>
      </c>
      <c r="D411" s="1">
        <v>763.90099999999995</v>
      </c>
      <c r="E411" s="1">
        <v>1129.5619999999999</v>
      </c>
    </row>
    <row r="412" spans="1:5">
      <c r="A412" s="5" t="s">
        <v>781</v>
      </c>
      <c r="B412" t="s">
        <v>206</v>
      </c>
      <c r="C412" t="s">
        <v>205</v>
      </c>
      <c r="D412" s="1">
        <v>559.79600000000005</v>
      </c>
      <c r="E412" s="1">
        <v>445.27600000000001</v>
      </c>
    </row>
    <row r="413" spans="1:5">
      <c r="A413" s="5" t="s">
        <v>781</v>
      </c>
      <c r="B413" t="s">
        <v>206</v>
      </c>
      <c r="C413" t="s">
        <v>205</v>
      </c>
      <c r="D413" s="1">
        <v>559.79600000000005</v>
      </c>
      <c r="E413" s="1">
        <v>631.35599999999999</v>
      </c>
    </row>
    <row r="414" spans="1:5">
      <c r="A414" s="5" t="s">
        <v>781</v>
      </c>
      <c r="B414" t="s">
        <v>206</v>
      </c>
      <c r="C414" t="s">
        <v>205</v>
      </c>
      <c r="D414" s="1">
        <v>559.79600000000005</v>
      </c>
      <c r="E414" s="1">
        <v>960.51400000000001</v>
      </c>
    </row>
    <row r="415" spans="1:5">
      <c r="A415" s="5" t="s">
        <v>781</v>
      </c>
      <c r="B415" t="s">
        <v>206</v>
      </c>
      <c r="C415" t="s">
        <v>207</v>
      </c>
      <c r="D415" s="1">
        <v>562.79600000000005</v>
      </c>
      <c r="E415" s="1">
        <v>451.27600000000001</v>
      </c>
    </row>
    <row r="416" spans="1:5">
      <c r="A416" s="5" t="s">
        <v>781</v>
      </c>
      <c r="B416" t="s">
        <v>206</v>
      </c>
      <c r="C416" t="s">
        <v>207</v>
      </c>
      <c r="D416" s="1">
        <v>562.79600000000005</v>
      </c>
      <c r="E416" s="1">
        <v>637.35599999999999</v>
      </c>
    </row>
    <row r="417" spans="1:5">
      <c r="A417" s="5" t="s">
        <v>781</v>
      </c>
      <c r="B417" t="s">
        <v>206</v>
      </c>
      <c r="C417" t="s">
        <v>207</v>
      </c>
      <c r="D417" s="1">
        <v>562.79600000000005</v>
      </c>
      <c r="E417" s="1">
        <v>966.51400000000001</v>
      </c>
    </row>
    <row r="418" spans="1:5">
      <c r="A418" s="5" t="s">
        <v>781</v>
      </c>
      <c r="B418" t="s">
        <v>209</v>
      </c>
      <c r="C418" t="s">
        <v>208</v>
      </c>
      <c r="D418" s="1">
        <v>665.88199999999995</v>
      </c>
      <c r="E418" s="1">
        <v>748.38300000000004</v>
      </c>
    </row>
    <row r="419" spans="1:5">
      <c r="A419" s="5" t="s">
        <v>781</v>
      </c>
      <c r="B419" t="s">
        <v>209</v>
      </c>
      <c r="C419" t="s">
        <v>208</v>
      </c>
      <c r="D419" s="1">
        <v>665.88199999999995</v>
      </c>
      <c r="E419" s="1">
        <v>861.46699999999998</v>
      </c>
    </row>
    <row r="420" spans="1:5">
      <c r="A420" s="5" t="s">
        <v>781</v>
      </c>
      <c r="B420" t="s">
        <v>209</v>
      </c>
      <c r="C420" t="s">
        <v>208</v>
      </c>
      <c r="D420" s="1">
        <v>665.88199999999995</v>
      </c>
      <c r="E420" s="1">
        <v>974.55100000000004</v>
      </c>
    </row>
    <row r="421" spans="1:5">
      <c r="A421" s="5" t="s">
        <v>781</v>
      </c>
      <c r="B421" t="s">
        <v>209</v>
      </c>
      <c r="C421" t="s">
        <v>210</v>
      </c>
      <c r="D421" s="1">
        <v>668.88199999999995</v>
      </c>
      <c r="E421" s="1">
        <v>754.38300000000004</v>
      </c>
    </row>
    <row r="422" spans="1:5">
      <c r="A422" s="5" t="s">
        <v>781</v>
      </c>
      <c r="B422" t="s">
        <v>209</v>
      </c>
      <c r="C422" t="s">
        <v>210</v>
      </c>
      <c r="D422" s="1">
        <v>668.88199999999995</v>
      </c>
      <c r="E422" s="1">
        <v>867.46699999999998</v>
      </c>
    </row>
    <row r="423" spans="1:5">
      <c r="A423" s="5" t="s">
        <v>781</v>
      </c>
      <c r="B423" t="s">
        <v>209</v>
      </c>
      <c r="C423" t="s">
        <v>210</v>
      </c>
      <c r="D423" s="1">
        <v>668.88199999999995</v>
      </c>
      <c r="E423" s="1">
        <v>980.55100000000004</v>
      </c>
    </row>
    <row r="424" spans="1:5">
      <c r="A424" s="5" t="s">
        <v>781</v>
      </c>
      <c r="B424" t="s">
        <v>201</v>
      </c>
      <c r="C424" t="s">
        <v>211</v>
      </c>
      <c r="D424" s="1">
        <v>659.32500000000005</v>
      </c>
      <c r="E424" s="1">
        <v>761.40300000000002</v>
      </c>
    </row>
    <row r="425" spans="1:5">
      <c r="A425" s="5" t="s">
        <v>781</v>
      </c>
      <c r="B425" t="s">
        <v>201</v>
      </c>
      <c r="C425" t="s">
        <v>211</v>
      </c>
      <c r="D425" s="1">
        <v>659.32500000000005</v>
      </c>
      <c r="E425" s="1">
        <v>889.46199999999999</v>
      </c>
    </row>
    <row r="426" spans="1:5">
      <c r="A426" s="5" t="s">
        <v>781</v>
      </c>
      <c r="B426" t="s">
        <v>201</v>
      </c>
      <c r="C426" t="s">
        <v>211</v>
      </c>
      <c r="D426" s="1">
        <v>659.32500000000005</v>
      </c>
      <c r="E426" s="1">
        <v>1075.5409999999999</v>
      </c>
    </row>
    <row r="427" spans="1:5">
      <c r="A427" s="5" t="s">
        <v>781</v>
      </c>
      <c r="B427" t="s">
        <v>201</v>
      </c>
      <c r="C427" t="s">
        <v>212</v>
      </c>
      <c r="D427" s="1">
        <v>662.32500000000005</v>
      </c>
      <c r="E427" s="1">
        <v>767.40300000000002</v>
      </c>
    </row>
    <row r="428" spans="1:5">
      <c r="A428" s="5" t="s">
        <v>781</v>
      </c>
      <c r="B428" t="s">
        <v>201</v>
      </c>
      <c r="C428" t="s">
        <v>212</v>
      </c>
      <c r="D428" s="1">
        <v>662.32500000000005</v>
      </c>
      <c r="E428" s="1">
        <v>895.46199999999999</v>
      </c>
    </row>
    <row r="429" spans="1:5">
      <c r="A429" s="5" t="s">
        <v>781</v>
      </c>
      <c r="B429" t="s">
        <v>201</v>
      </c>
      <c r="C429" t="s">
        <v>212</v>
      </c>
      <c r="D429" s="1">
        <v>662.32500000000005</v>
      </c>
      <c r="E429" s="1">
        <v>1081.5409999999999</v>
      </c>
    </row>
    <row r="430" spans="1:5">
      <c r="A430" s="5" t="s">
        <v>781</v>
      </c>
      <c r="B430" t="s">
        <v>106</v>
      </c>
      <c r="C430" t="s">
        <v>213</v>
      </c>
      <c r="D430" s="1">
        <v>661.34100000000001</v>
      </c>
      <c r="E430" s="1">
        <v>790.43</v>
      </c>
    </row>
    <row r="431" spans="1:5">
      <c r="A431" s="5" t="s">
        <v>781</v>
      </c>
      <c r="B431" t="s">
        <v>106</v>
      </c>
      <c r="C431" t="s">
        <v>213</v>
      </c>
      <c r="D431" s="1">
        <v>661.34100000000001</v>
      </c>
      <c r="E431" s="1">
        <v>937.49800000000005</v>
      </c>
    </row>
    <row r="432" spans="1:5">
      <c r="A432" s="5" t="s">
        <v>781</v>
      </c>
      <c r="B432" t="s">
        <v>106</v>
      </c>
      <c r="C432" t="s">
        <v>213</v>
      </c>
      <c r="D432" s="1">
        <v>661.34100000000001</v>
      </c>
      <c r="E432" s="1">
        <v>1065.557</v>
      </c>
    </row>
    <row r="433" spans="1:5">
      <c r="A433" s="5" t="s">
        <v>781</v>
      </c>
      <c r="B433" t="s">
        <v>106</v>
      </c>
      <c r="C433" t="s">
        <v>214</v>
      </c>
      <c r="D433" s="1">
        <v>664.34100000000001</v>
      </c>
      <c r="E433" s="1">
        <v>796.43</v>
      </c>
    </row>
    <row r="434" spans="1:5">
      <c r="A434" s="5" t="s">
        <v>781</v>
      </c>
      <c r="B434" t="s">
        <v>106</v>
      </c>
      <c r="C434" t="s">
        <v>214</v>
      </c>
      <c r="D434" s="1">
        <v>664.34100000000001</v>
      </c>
      <c r="E434" s="1">
        <v>943.49800000000005</v>
      </c>
    </row>
    <row r="435" spans="1:5">
      <c r="A435" s="5" t="s">
        <v>781</v>
      </c>
      <c r="B435" t="s">
        <v>106</v>
      </c>
      <c r="C435" t="s">
        <v>214</v>
      </c>
      <c r="D435" s="1">
        <v>664.34100000000001</v>
      </c>
      <c r="E435" s="1">
        <v>1071.557</v>
      </c>
    </row>
    <row r="436" spans="1:5">
      <c r="A436" s="5" t="s">
        <v>781</v>
      </c>
      <c r="B436" t="s">
        <v>103</v>
      </c>
      <c r="C436" t="s">
        <v>215</v>
      </c>
      <c r="D436" s="1">
        <v>598.81899999999996</v>
      </c>
      <c r="E436" s="1">
        <v>785.38199999999995</v>
      </c>
    </row>
    <row r="437" spans="1:5">
      <c r="A437" s="5" t="s">
        <v>781</v>
      </c>
      <c r="B437" t="s">
        <v>103</v>
      </c>
      <c r="C437" t="s">
        <v>215</v>
      </c>
      <c r="D437" s="1">
        <v>598.81899999999996</v>
      </c>
      <c r="E437" s="1">
        <v>856.41899999999998</v>
      </c>
    </row>
    <row r="438" spans="1:5">
      <c r="A438" s="5" t="s">
        <v>781</v>
      </c>
      <c r="B438" t="s">
        <v>103</v>
      </c>
      <c r="C438" t="s">
        <v>215</v>
      </c>
      <c r="D438" s="1">
        <v>598.81899999999996</v>
      </c>
      <c r="E438" s="1">
        <v>984.47799999999995</v>
      </c>
    </row>
    <row r="439" spans="1:5">
      <c r="A439" s="5" t="s">
        <v>781</v>
      </c>
      <c r="B439" t="s">
        <v>103</v>
      </c>
      <c r="C439" t="s">
        <v>216</v>
      </c>
      <c r="D439" s="1">
        <v>601.81899999999996</v>
      </c>
      <c r="E439" s="1">
        <v>791.38199999999995</v>
      </c>
    </row>
    <row r="440" spans="1:5">
      <c r="A440" s="5" t="s">
        <v>781</v>
      </c>
      <c r="B440" t="s">
        <v>103</v>
      </c>
      <c r="C440" t="s">
        <v>216</v>
      </c>
      <c r="D440" s="1">
        <v>601.81899999999996</v>
      </c>
      <c r="E440" s="1">
        <v>862.41899999999998</v>
      </c>
    </row>
    <row r="441" spans="1:5">
      <c r="A441" s="5" t="s">
        <v>781</v>
      </c>
      <c r="B441" t="s">
        <v>103</v>
      </c>
      <c r="C441" t="s">
        <v>216</v>
      </c>
      <c r="D441" s="1">
        <v>601.81899999999996</v>
      </c>
      <c r="E441" s="1">
        <v>990.47799999999995</v>
      </c>
    </row>
    <row r="442" spans="1:5">
      <c r="A442" s="5" t="s">
        <v>781</v>
      </c>
      <c r="B442" t="s">
        <v>218</v>
      </c>
      <c r="C442" t="s">
        <v>217</v>
      </c>
      <c r="D442" s="1">
        <v>529.31799999999998</v>
      </c>
      <c r="E442" s="1">
        <v>605.28800000000001</v>
      </c>
    </row>
    <row r="443" spans="1:5">
      <c r="A443" s="5" t="s">
        <v>781</v>
      </c>
      <c r="B443" t="s">
        <v>218</v>
      </c>
      <c r="C443" t="s">
        <v>217</v>
      </c>
      <c r="D443" s="1">
        <v>529.31799999999998</v>
      </c>
      <c r="E443" s="1">
        <v>718.37199999999996</v>
      </c>
    </row>
    <row r="444" spans="1:5">
      <c r="A444" s="5" t="s">
        <v>781</v>
      </c>
      <c r="B444" t="s">
        <v>218</v>
      </c>
      <c r="C444" t="s">
        <v>217</v>
      </c>
      <c r="D444" s="1">
        <v>529.31799999999998</v>
      </c>
      <c r="E444" s="1">
        <v>831.45699999999999</v>
      </c>
    </row>
    <row r="445" spans="1:5">
      <c r="A445" s="5" t="s">
        <v>781</v>
      </c>
      <c r="B445" t="s">
        <v>218</v>
      </c>
      <c r="C445" t="s">
        <v>219</v>
      </c>
      <c r="D445" s="1">
        <v>532.31600000000003</v>
      </c>
      <c r="E445" s="1">
        <v>611.28800000000001</v>
      </c>
    </row>
    <row r="446" spans="1:5">
      <c r="A446" s="5" t="s">
        <v>781</v>
      </c>
      <c r="B446" t="s">
        <v>218</v>
      </c>
      <c r="C446" t="s">
        <v>219</v>
      </c>
      <c r="D446" s="1">
        <v>532.31600000000003</v>
      </c>
      <c r="E446" s="1">
        <v>724.37199999999996</v>
      </c>
    </row>
    <row r="447" spans="1:5">
      <c r="A447" s="5" t="s">
        <v>781</v>
      </c>
      <c r="B447" t="s">
        <v>218</v>
      </c>
      <c r="C447" t="s">
        <v>219</v>
      </c>
      <c r="D447" s="1">
        <v>532.31600000000003</v>
      </c>
      <c r="E447" s="1">
        <v>837.45699999999999</v>
      </c>
    </row>
    <row r="448" spans="1:5">
      <c r="A448" s="5" t="s">
        <v>781</v>
      </c>
      <c r="B448" t="s">
        <v>221</v>
      </c>
      <c r="C448" t="s">
        <v>220</v>
      </c>
      <c r="D448" s="1">
        <v>907.91700000000003</v>
      </c>
      <c r="E448" s="1">
        <v>682.35500000000002</v>
      </c>
    </row>
    <row r="449" spans="1:5">
      <c r="A449" s="5" t="s">
        <v>781</v>
      </c>
      <c r="B449" t="s">
        <v>221</v>
      </c>
      <c r="C449" t="s">
        <v>220</v>
      </c>
      <c r="D449" s="1">
        <v>907.91700000000003</v>
      </c>
      <c r="E449" s="1">
        <v>983.44600000000003</v>
      </c>
    </row>
    <row r="450" spans="1:5">
      <c r="A450" s="5" t="s">
        <v>781</v>
      </c>
      <c r="B450" t="s">
        <v>221</v>
      </c>
      <c r="C450" t="s">
        <v>220</v>
      </c>
      <c r="D450" s="1">
        <v>907.91700000000003</v>
      </c>
      <c r="E450" s="1">
        <v>1084.4939999999999</v>
      </c>
    </row>
    <row r="451" spans="1:5">
      <c r="A451" s="5" t="s">
        <v>781</v>
      </c>
      <c r="B451" t="s">
        <v>221</v>
      </c>
      <c r="C451" t="s">
        <v>222</v>
      </c>
      <c r="D451" s="1">
        <v>910.91700000000003</v>
      </c>
      <c r="E451" s="1">
        <v>688.35500000000002</v>
      </c>
    </row>
    <row r="452" spans="1:5">
      <c r="A452" s="5" t="s">
        <v>781</v>
      </c>
      <c r="B452" t="s">
        <v>221</v>
      </c>
      <c r="C452" t="s">
        <v>222</v>
      </c>
      <c r="D452" s="1">
        <v>910.91700000000003</v>
      </c>
      <c r="E452" s="1">
        <v>989.44600000000003</v>
      </c>
    </row>
    <row r="453" spans="1:5">
      <c r="A453" s="5" t="s">
        <v>781</v>
      </c>
      <c r="B453" t="s">
        <v>221</v>
      </c>
      <c r="C453" t="s">
        <v>222</v>
      </c>
      <c r="D453" s="1">
        <v>910.91700000000003</v>
      </c>
      <c r="E453" s="1">
        <v>1090.4939999999999</v>
      </c>
    </row>
    <row r="454" spans="1:5">
      <c r="A454" s="5" t="s">
        <v>781</v>
      </c>
      <c r="B454" t="s">
        <v>224</v>
      </c>
      <c r="C454" t="s">
        <v>223</v>
      </c>
      <c r="D454" s="1">
        <v>559.779</v>
      </c>
      <c r="E454" s="1">
        <v>532.30799999999999</v>
      </c>
    </row>
    <row r="455" spans="1:5">
      <c r="A455" s="5" t="s">
        <v>781</v>
      </c>
      <c r="B455" t="s">
        <v>224</v>
      </c>
      <c r="C455" t="s">
        <v>223</v>
      </c>
      <c r="D455" s="1">
        <v>559.779</v>
      </c>
      <c r="E455" s="1">
        <v>661.351</v>
      </c>
    </row>
    <row r="456" spans="1:5">
      <c r="A456" s="5" t="s">
        <v>781</v>
      </c>
      <c r="B456" t="s">
        <v>224</v>
      </c>
      <c r="C456" t="s">
        <v>223</v>
      </c>
      <c r="D456" s="1">
        <v>559.779</v>
      </c>
      <c r="E456" s="1">
        <v>808.41899999999998</v>
      </c>
    </row>
    <row r="457" spans="1:5">
      <c r="A457" s="5" t="s">
        <v>781</v>
      </c>
      <c r="B457" t="s">
        <v>224</v>
      </c>
      <c r="C457" t="s">
        <v>225</v>
      </c>
      <c r="D457" s="1">
        <v>562.779</v>
      </c>
      <c r="E457" s="1">
        <v>538.30799999999999</v>
      </c>
    </row>
    <row r="458" spans="1:5">
      <c r="A458" s="5" t="s">
        <v>781</v>
      </c>
      <c r="B458" t="s">
        <v>224</v>
      </c>
      <c r="C458" t="s">
        <v>225</v>
      </c>
      <c r="D458" s="1">
        <v>562.779</v>
      </c>
      <c r="E458" s="1">
        <v>667.351</v>
      </c>
    </row>
    <row r="459" spans="1:5">
      <c r="A459" s="5" t="s">
        <v>781</v>
      </c>
      <c r="B459" t="s">
        <v>224</v>
      </c>
      <c r="C459" t="s">
        <v>225</v>
      </c>
      <c r="D459" s="1">
        <v>562.779</v>
      </c>
      <c r="E459" s="1">
        <v>814.41899999999998</v>
      </c>
    </row>
    <row r="460" spans="1:5">
      <c r="A460" s="5" t="s">
        <v>781</v>
      </c>
      <c r="B460" t="s">
        <v>25</v>
      </c>
      <c r="C460" t="s">
        <v>226</v>
      </c>
      <c r="D460" s="1">
        <v>745.37099999999998</v>
      </c>
      <c r="E460" s="1">
        <v>632.30700000000002</v>
      </c>
    </row>
    <row r="461" spans="1:5">
      <c r="A461" s="5" t="s">
        <v>781</v>
      </c>
      <c r="B461" t="s">
        <v>25</v>
      </c>
      <c r="C461" t="s">
        <v>226</v>
      </c>
      <c r="D461" s="1">
        <v>745.37099999999998</v>
      </c>
      <c r="E461" s="1">
        <v>1099.5450000000001</v>
      </c>
    </row>
    <row r="462" spans="1:5">
      <c r="A462" s="5" t="s">
        <v>781</v>
      </c>
      <c r="B462" t="s">
        <v>25</v>
      </c>
      <c r="C462" t="s">
        <v>226</v>
      </c>
      <c r="D462" s="1">
        <v>745.37099999999998</v>
      </c>
      <c r="E462" s="1">
        <v>1156.566</v>
      </c>
    </row>
    <row r="463" spans="1:5">
      <c r="A463" s="5" t="s">
        <v>781</v>
      </c>
      <c r="B463" t="s">
        <v>25</v>
      </c>
      <c r="C463" t="s">
        <v>227</v>
      </c>
      <c r="D463" s="1">
        <v>748.37099999999998</v>
      </c>
      <c r="E463" s="1">
        <v>638.30700000000002</v>
      </c>
    </row>
    <row r="464" spans="1:5">
      <c r="A464" s="5" t="s">
        <v>781</v>
      </c>
      <c r="B464" t="s">
        <v>25</v>
      </c>
      <c r="C464" t="s">
        <v>227</v>
      </c>
      <c r="D464" s="1">
        <v>748.37099999999998</v>
      </c>
      <c r="E464" s="1">
        <v>1105.5450000000001</v>
      </c>
    </row>
    <row r="465" spans="1:5">
      <c r="A465" s="5" t="s">
        <v>781</v>
      </c>
      <c r="B465" t="s">
        <v>25</v>
      </c>
      <c r="C465" t="s">
        <v>227</v>
      </c>
      <c r="D465" s="1">
        <v>748.37099999999998</v>
      </c>
      <c r="E465" s="1">
        <v>1162.566</v>
      </c>
    </row>
    <row r="466" spans="1:5">
      <c r="A466" s="5" t="s">
        <v>781</v>
      </c>
      <c r="B466" t="s">
        <v>229</v>
      </c>
      <c r="C466" t="s">
        <v>228</v>
      </c>
      <c r="D466" s="1">
        <v>483.82100000000003</v>
      </c>
      <c r="E466" s="1">
        <v>541.37</v>
      </c>
    </row>
    <row r="467" spans="1:5">
      <c r="A467" s="5" t="s">
        <v>781</v>
      </c>
      <c r="B467" t="s">
        <v>229</v>
      </c>
      <c r="C467" t="s">
        <v>228</v>
      </c>
      <c r="D467" s="1">
        <v>483.82100000000003</v>
      </c>
      <c r="E467" s="1">
        <v>640.43899999999996</v>
      </c>
    </row>
    <row r="468" spans="1:5">
      <c r="A468" s="5" t="s">
        <v>781</v>
      </c>
      <c r="B468" t="s">
        <v>229</v>
      </c>
      <c r="C468" t="s">
        <v>228</v>
      </c>
      <c r="D468" s="1">
        <v>483.82100000000003</v>
      </c>
      <c r="E468" s="1">
        <v>753.52300000000002</v>
      </c>
    </row>
    <row r="469" spans="1:5">
      <c r="A469" s="5" t="s">
        <v>781</v>
      </c>
      <c r="B469" t="s">
        <v>229</v>
      </c>
      <c r="C469" t="s">
        <v>230</v>
      </c>
      <c r="D469" s="1">
        <v>486.82100000000003</v>
      </c>
      <c r="E469" s="1">
        <v>547.37</v>
      </c>
    </row>
    <row r="470" spans="1:5">
      <c r="A470" s="5" t="s">
        <v>781</v>
      </c>
      <c r="B470" t="s">
        <v>229</v>
      </c>
      <c r="C470" t="s">
        <v>230</v>
      </c>
      <c r="D470" s="1">
        <v>486.82100000000003</v>
      </c>
      <c r="E470" s="1">
        <v>646.43899999999996</v>
      </c>
    </row>
    <row r="471" spans="1:5">
      <c r="A471" s="5" t="s">
        <v>781</v>
      </c>
      <c r="B471" t="s">
        <v>229</v>
      </c>
      <c r="C471" t="s">
        <v>230</v>
      </c>
      <c r="D471" s="1">
        <v>486.82100000000003</v>
      </c>
      <c r="E471" s="1">
        <v>759.52300000000002</v>
      </c>
    </row>
    <row r="472" spans="1:5">
      <c r="A472" s="5" t="s">
        <v>781</v>
      </c>
      <c r="B472" t="s">
        <v>232</v>
      </c>
      <c r="C472" t="s">
        <v>231</v>
      </c>
      <c r="D472" s="1">
        <v>544.31299999999999</v>
      </c>
      <c r="E472" s="1">
        <v>631.34</v>
      </c>
    </row>
    <row r="473" spans="1:5">
      <c r="A473" s="5" t="s">
        <v>781</v>
      </c>
      <c r="B473" t="s">
        <v>232</v>
      </c>
      <c r="C473" t="s">
        <v>231</v>
      </c>
      <c r="D473" s="1">
        <v>544.31299999999999</v>
      </c>
      <c r="E473" s="1">
        <v>730.40899999999999</v>
      </c>
    </row>
    <row r="474" spans="1:5">
      <c r="A474" s="5" t="s">
        <v>781</v>
      </c>
      <c r="B474" t="s">
        <v>232</v>
      </c>
      <c r="C474" t="s">
        <v>231</v>
      </c>
      <c r="D474" s="1">
        <v>544.31299999999999</v>
      </c>
      <c r="E474" s="1">
        <v>974.53300000000002</v>
      </c>
    </row>
    <row r="475" spans="1:5">
      <c r="A475" s="5" t="s">
        <v>781</v>
      </c>
      <c r="B475" t="s">
        <v>232</v>
      </c>
      <c r="C475" t="s">
        <v>233</v>
      </c>
      <c r="D475" s="1">
        <v>547.31299999999999</v>
      </c>
      <c r="E475" s="1">
        <v>637.34</v>
      </c>
    </row>
    <row r="476" spans="1:5">
      <c r="A476" s="5" t="s">
        <v>781</v>
      </c>
      <c r="B476" t="s">
        <v>232</v>
      </c>
      <c r="C476" t="s">
        <v>233</v>
      </c>
      <c r="D476" s="1">
        <v>547.31299999999999</v>
      </c>
      <c r="E476" s="1">
        <v>736.40899999999999</v>
      </c>
    </row>
    <row r="477" spans="1:5">
      <c r="A477" s="5" t="s">
        <v>781</v>
      </c>
      <c r="B477" t="s">
        <v>232</v>
      </c>
      <c r="C477" t="s">
        <v>233</v>
      </c>
      <c r="D477" s="1">
        <v>547.31299999999999</v>
      </c>
      <c r="E477" s="1">
        <v>980.53300000000002</v>
      </c>
    </row>
    <row r="478" spans="1:5">
      <c r="A478" s="5" t="s">
        <v>781</v>
      </c>
      <c r="B478" t="s">
        <v>235</v>
      </c>
      <c r="C478" t="s">
        <v>234</v>
      </c>
      <c r="D478" s="1">
        <v>726.87199999999996</v>
      </c>
      <c r="E478" s="1">
        <v>805.44500000000005</v>
      </c>
    </row>
    <row r="479" spans="1:5">
      <c r="A479" s="5" t="s">
        <v>781</v>
      </c>
      <c r="B479" t="s">
        <v>235</v>
      </c>
      <c r="C479" t="s">
        <v>234</v>
      </c>
      <c r="D479" s="1">
        <v>726.87199999999996</v>
      </c>
      <c r="E479" s="1">
        <v>1048.53</v>
      </c>
    </row>
    <row r="480" spans="1:5">
      <c r="A480" s="5" t="s">
        <v>781</v>
      </c>
      <c r="B480" t="s">
        <v>235</v>
      </c>
      <c r="C480" t="s">
        <v>234</v>
      </c>
      <c r="D480" s="1">
        <v>726.87199999999996</v>
      </c>
      <c r="E480" s="1">
        <v>1195.5989999999999</v>
      </c>
    </row>
    <row r="481" spans="1:5">
      <c r="A481" s="5" t="s">
        <v>781</v>
      </c>
      <c r="B481" t="s">
        <v>235</v>
      </c>
      <c r="C481" t="s">
        <v>236</v>
      </c>
      <c r="D481" s="1">
        <v>729.87199999999996</v>
      </c>
      <c r="E481" s="1">
        <v>811.44500000000005</v>
      </c>
    </row>
    <row r="482" spans="1:5">
      <c r="A482" s="5" t="s">
        <v>781</v>
      </c>
      <c r="B482" t="s">
        <v>235</v>
      </c>
      <c r="C482" t="s">
        <v>236</v>
      </c>
      <c r="D482" s="1">
        <v>729.87199999999996</v>
      </c>
      <c r="E482" s="1">
        <v>1054.53</v>
      </c>
    </row>
    <row r="483" spans="1:5">
      <c r="A483" s="5" t="s">
        <v>781</v>
      </c>
      <c r="B483" t="s">
        <v>235</v>
      </c>
      <c r="C483" t="s">
        <v>236</v>
      </c>
      <c r="D483" s="1">
        <v>729.87199999999996</v>
      </c>
      <c r="E483" s="1">
        <v>1201.5989999999999</v>
      </c>
    </row>
    <row r="484" spans="1:5">
      <c r="A484" s="5" t="s">
        <v>781</v>
      </c>
      <c r="B484" t="s">
        <v>134</v>
      </c>
      <c r="C484" t="s">
        <v>237</v>
      </c>
      <c r="D484" s="1">
        <v>658.875</v>
      </c>
      <c r="E484" s="1">
        <v>502.298</v>
      </c>
    </row>
    <row r="485" spans="1:5">
      <c r="A485" s="5" t="s">
        <v>781</v>
      </c>
      <c r="B485" t="s">
        <v>134</v>
      </c>
      <c r="C485" t="s">
        <v>237</v>
      </c>
      <c r="D485" s="1">
        <v>658.875</v>
      </c>
      <c r="E485" s="1">
        <v>831.45699999999999</v>
      </c>
    </row>
    <row r="486" spans="1:5">
      <c r="A486" s="5" t="s">
        <v>781</v>
      </c>
      <c r="B486" t="s">
        <v>134</v>
      </c>
      <c r="C486" t="s">
        <v>237</v>
      </c>
      <c r="D486" s="1">
        <v>658.875</v>
      </c>
      <c r="E486" s="1">
        <v>944.54100000000005</v>
      </c>
    </row>
    <row r="487" spans="1:5">
      <c r="A487" s="5" t="s">
        <v>781</v>
      </c>
      <c r="B487" t="s">
        <v>134</v>
      </c>
      <c r="C487" t="s">
        <v>238</v>
      </c>
      <c r="D487" s="1">
        <v>661.875</v>
      </c>
      <c r="E487" s="1">
        <v>508.298</v>
      </c>
    </row>
    <row r="488" spans="1:5">
      <c r="A488" s="5" t="s">
        <v>781</v>
      </c>
      <c r="B488" t="s">
        <v>134</v>
      </c>
      <c r="C488" t="s">
        <v>238</v>
      </c>
      <c r="D488" s="1">
        <v>661.875</v>
      </c>
      <c r="E488" s="1">
        <v>837.45699999999999</v>
      </c>
    </row>
    <row r="489" spans="1:5">
      <c r="A489" s="5" t="s">
        <v>781</v>
      </c>
      <c r="B489" t="s">
        <v>134</v>
      </c>
      <c r="C489" t="s">
        <v>238</v>
      </c>
      <c r="D489" s="1">
        <v>661.875</v>
      </c>
      <c r="E489" s="1">
        <v>950.54100000000005</v>
      </c>
    </row>
    <row r="490" spans="1:5">
      <c r="A490" s="5" t="s">
        <v>781</v>
      </c>
      <c r="B490" t="s">
        <v>162</v>
      </c>
      <c r="C490" t="s">
        <v>239</v>
      </c>
      <c r="D490" s="1">
        <v>550.32100000000003</v>
      </c>
      <c r="E490" s="1">
        <v>603.33399999999995</v>
      </c>
    </row>
    <row r="491" spans="1:5">
      <c r="A491" s="5" t="s">
        <v>781</v>
      </c>
      <c r="B491" t="s">
        <v>162</v>
      </c>
      <c r="C491" t="s">
        <v>239</v>
      </c>
      <c r="D491" s="1">
        <v>550.32100000000003</v>
      </c>
      <c r="E491" s="1">
        <v>660.35599999999999</v>
      </c>
    </row>
    <row r="492" spans="1:5">
      <c r="A492" s="5" t="s">
        <v>781</v>
      </c>
      <c r="B492" t="s">
        <v>162</v>
      </c>
      <c r="C492" t="s">
        <v>239</v>
      </c>
      <c r="D492" s="1">
        <v>550.32100000000003</v>
      </c>
      <c r="E492" s="1">
        <v>773.44</v>
      </c>
    </row>
    <row r="493" spans="1:5">
      <c r="A493" s="5" t="s">
        <v>781</v>
      </c>
      <c r="B493" t="s">
        <v>162</v>
      </c>
      <c r="C493" t="s">
        <v>240</v>
      </c>
      <c r="D493" s="1">
        <v>553.32100000000003</v>
      </c>
      <c r="E493" s="1">
        <v>609.33399999999995</v>
      </c>
    </row>
    <row r="494" spans="1:5">
      <c r="A494" s="5" t="s">
        <v>781</v>
      </c>
      <c r="B494" t="s">
        <v>162</v>
      </c>
      <c r="C494" t="s">
        <v>240</v>
      </c>
      <c r="D494" s="1">
        <v>553.32100000000003</v>
      </c>
      <c r="E494" s="1">
        <v>666.35599999999999</v>
      </c>
    </row>
    <row r="495" spans="1:5">
      <c r="A495" s="5" t="s">
        <v>781</v>
      </c>
      <c r="B495" t="s">
        <v>162</v>
      </c>
      <c r="C495" t="s">
        <v>240</v>
      </c>
      <c r="D495" s="1">
        <v>553.32100000000003</v>
      </c>
      <c r="E495" s="1">
        <v>779.44</v>
      </c>
    </row>
    <row r="496" spans="1:5">
      <c r="A496" s="5" t="s">
        <v>781</v>
      </c>
      <c r="B496" t="s">
        <v>242</v>
      </c>
      <c r="C496" t="s">
        <v>241</v>
      </c>
      <c r="D496" s="1">
        <v>577.79</v>
      </c>
      <c r="E496" s="1">
        <v>634.39200000000005</v>
      </c>
    </row>
    <row r="497" spans="1:5">
      <c r="A497" s="5" t="s">
        <v>781</v>
      </c>
      <c r="B497" t="s">
        <v>242</v>
      </c>
      <c r="C497" t="s">
        <v>241</v>
      </c>
      <c r="D497" s="1">
        <v>577.79</v>
      </c>
      <c r="E497" s="1">
        <v>763.43399999999997</v>
      </c>
    </row>
    <row r="498" spans="1:5">
      <c r="A498" s="5" t="s">
        <v>781</v>
      </c>
      <c r="B498" t="s">
        <v>242</v>
      </c>
      <c r="C498" t="s">
        <v>241</v>
      </c>
      <c r="D498" s="1">
        <v>577.79</v>
      </c>
      <c r="E498" s="1">
        <v>878.46100000000001</v>
      </c>
    </row>
    <row r="499" spans="1:5">
      <c r="A499" s="5" t="s">
        <v>781</v>
      </c>
      <c r="B499" t="s">
        <v>242</v>
      </c>
      <c r="C499" t="s">
        <v>243</v>
      </c>
      <c r="D499" s="1">
        <v>580.79</v>
      </c>
      <c r="E499" s="1">
        <v>640.39200000000005</v>
      </c>
    </row>
    <row r="500" spans="1:5">
      <c r="A500" s="5" t="s">
        <v>781</v>
      </c>
      <c r="B500" t="s">
        <v>242</v>
      </c>
      <c r="C500" t="s">
        <v>243</v>
      </c>
      <c r="D500" s="1">
        <v>580.79</v>
      </c>
      <c r="E500" s="1">
        <v>769.43399999999997</v>
      </c>
    </row>
    <row r="501" spans="1:5">
      <c r="A501" s="5" t="s">
        <v>781</v>
      </c>
      <c r="B501" t="s">
        <v>242</v>
      </c>
      <c r="C501" t="s">
        <v>243</v>
      </c>
      <c r="D501" s="1">
        <v>580.79</v>
      </c>
      <c r="E501" s="1">
        <v>884.46100000000001</v>
      </c>
    </row>
    <row r="502" spans="1:5">
      <c r="A502" s="5" t="s">
        <v>781</v>
      </c>
      <c r="B502" t="s">
        <v>91</v>
      </c>
      <c r="C502" t="s">
        <v>244</v>
      </c>
      <c r="D502" s="1">
        <v>695.35599999999999</v>
      </c>
      <c r="E502" s="1">
        <v>872.45100000000002</v>
      </c>
    </row>
    <row r="503" spans="1:5">
      <c r="A503" s="5" t="s">
        <v>781</v>
      </c>
      <c r="B503" t="s">
        <v>91</v>
      </c>
      <c r="C503" t="s">
        <v>244</v>
      </c>
      <c r="D503" s="1">
        <v>695.35599999999999</v>
      </c>
      <c r="E503" s="1">
        <v>969.50400000000002</v>
      </c>
    </row>
    <row r="504" spans="1:5">
      <c r="A504" s="5" t="s">
        <v>781</v>
      </c>
      <c r="B504" t="s">
        <v>91</v>
      </c>
      <c r="C504" t="s">
        <v>244</v>
      </c>
      <c r="D504" s="1">
        <v>695.35599999999999</v>
      </c>
      <c r="E504" s="1">
        <v>1056.5360000000001</v>
      </c>
    </row>
    <row r="505" spans="1:5">
      <c r="A505" s="5" t="s">
        <v>781</v>
      </c>
      <c r="B505" t="s">
        <v>91</v>
      </c>
      <c r="C505" t="s">
        <v>245</v>
      </c>
      <c r="D505" s="1">
        <v>698.35599999999999</v>
      </c>
      <c r="E505" s="1">
        <v>878.45100000000002</v>
      </c>
    </row>
    <row r="506" spans="1:5">
      <c r="A506" s="5" t="s">
        <v>781</v>
      </c>
      <c r="B506" t="s">
        <v>91</v>
      </c>
      <c r="C506" t="s">
        <v>245</v>
      </c>
      <c r="D506" s="1">
        <v>698.35599999999999</v>
      </c>
      <c r="E506" s="1">
        <v>975.50400000000002</v>
      </c>
    </row>
    <row r="507" spans="1:5">
      <c r="A507" s="5" t="s">
        <v>781</v>
      </c>
      <c r="B507" t="s">
        <v>91</v>
      </c>
      <c r="C507" t="s">
        <v>245</v>
      </c>
      <c r="D507" s="1">
        <v>698.35599999999999</v>
      </c>
      <c r="E507" s="1">
        <v>1062.5360000000001</v>
      </c>
    </row>
    <row r="508" spans="1:5">
      <c r="A508" s="5" t="s">
        <v>781</v>
      </c>
      <c r="B508" t="s">
        <v>247</v>
      </c>
      <c r="C508" t="s">
        <v>246</v>
      </c>
      <c r="D508" s="1">
        <v>493.31799999999998</v>
      </c>
      <c r="E508" s="1">
        <v>573.36</v>
      </c>
    </row>
    <row r="509" spans="1:5">
      <c r="A509" s="5" t="s">
        <v>781</v>
      </c>
      <c r="B509" t="s">
        <v>247</v>
      </c>
      <c r="C509" t="s">
        <v>246</v>
      </c>
      <c r="D509" s="1">
        <v>493.31799999999998</v>
      </c>
      <c r="E509" s="1">
        <v>672.42899999999997</v>
      </c>
    </row>
    <row r="510" spans="1:5">
      <c r="A510" s="5" t="s">
        <v>781</v>
      </c>
      <c r="B510" t="s">
        <v>247</v>
      </c>
      <c r="C510" t="s">
        <v>246</v>
      </c>
      <c r="D510" s="1">
        <v>493.31799999999998</v>
      </c>
      <c r="E510" s="1">
        <v>771.49699999999996</v>
      </c>
    </row>
    <row r="511" spans="1:5">
      <c r="A511" s="5" t="s">
        <v>781</v>
      </c>
      <c r="B511" t="s">
        <v>247</v>
      </c>
      <c r="C511" t="s">
        <v>248</v>
      </c>
      <c r="D511" s="1">
        <v>496.31799999999998</v>
      </c>
      <c r="E511" s="1">
        <v>579.36</v>
      </c>
    </row>
    <row r="512" spans="1:5">
      <c r="A512" s="5" t="s">
        <v>781</v>
      </c>
      <c r="B512" t="s">
        <v>247</v>
      </c>
      <c r="C512" t="s">
        <v>248</v>
      </c>
      <c r="D512" s="1">
        <v>496.31799999999998</v>
      </c>
      <c r="E512" s="1">
        <v>678.42899999999997</v>
      </c>
    </row>
    <row r="513" spans="1:5">
      <c r="A513" s="5" t="s">
        <v>781</v>
      </c>
      <c r="B513" t="s">
        <v>247</v>
      </c>
      <c r="C513" t="s">
        <v>248</v>
      </c>
      <c r="D513" s="1">
        <v>496.31799999999998</v>
      </c>
      <c r="E513" s="1">
        <v>777.49699999999996</v>
      </c>
    </row>
    <row r="514" spans="1:5">
      <c r="A514" s="5" t="s">
        <v>781</v>
      </c>
      <c r="B514" t="s">
        <v>250</v>
      </c>
      <c r="C514" t="s">
        <v>249</v>
      </c>
      <c r="D514" s="1">
        <v>511.798</v>
      </c>
      <c r="E514" s="1">
        <v>622.35500000000002</v>
      </c>
    </row>
    <row r="515" spans="1:5">
      <c r="A515" s="5" t="s">
        <v>781</v>
      </c>
      <c r="B515" t="s">
        <v>250</v>
      </c>
      <c r="C515" t="s">
        <v>249</v>
      </c>
      <c r="D515" s="1">
        <v>511.798</v>
      </c>
      <c r="E515" s="1">
        <v>721.42399999999998</v>
      </c>
    </row>
    <row r="516" spans="1:5">
      <c r="A516" s="5" t="s">
        <v>781</v>
      </c>
      <c r="B516" t="s">
        <v>250</v>
      </c>
      <c r="C516" t="s">
        <v>249</v>
      </c>
      <c r="D516" s="1">
        <v>511.798</v>
      </c>
      <c r="E516" s="1">
        <v>834.50800000000004</v>
      </c>
    </row>
    <row r="517" spans="1:5">
      <c r="A517" s="5" t="s">
        <v>781</v>
      </c>
      <c r="B517" t="s">
        <v>250</v>
      </c>
      <c r="C517" t="s">
        <v>251</v>
      </c>
      <c r="D517" s="1">
        <v>514.798</v>
      </c>
      <c r="E517" s="1">
        <v>628.35500000000002</v>
      </c>
    </row>
    <row r="518" spans="1:5">
      <c r="A518" s="5" t="s">
        <v>781</v>
      </c>
      <c r="B518" t="s">
        <v>250</v>
      </c>
      <c r="C518" t="s">
        <v>251</v>
      </c>
      <c r="D518" s="1">
        <v>514.798</v>
      </c>
      <c r="E518" s="1">
        <v>727.42399999999998</v>
      </c>
    </row>
    <row r="519" spans="1:5">
      <c r="A519" s="5" t="s">
        <v>781</v>
      </c>
      <c r="B519" t="s">
        <v>250</v>
      </c>
      <c r="C519" t="s">
        <v>251</v>
      </c>
      <c r="D519" s="1">
        <v>514.798</v>
      </c>
      <c r="E519" s="1">
        <v>840.50800000000004</v>
      </c>
    </row>
    <row r="520" spans="1:5">
      <c r="A520" s="5" t="s">
        <v>781</v>
      </c>
      <c r="B520" t="s">
        <v>253</v>
      </c>
      <c r="C520" t="s">
        <v>252</v>
      </c>
      <c r="D520" s="1">
        <v>859.952</v>
      </c>
      <c r="E520" s="1">
        <v>904.47299999999996</v>
      </c>
    </row>
    <row r="521" spans="1:5">
      <c r="A521" s="5" t="s">
        <v>781</v>
      </c>
      <c r="B521" t="s">
        <v>253</v>
      </c>
      <c r="C521" t="s">
        <v>252</v>
      </c>
      <c r="D521" s="1">
        <v>859.952</v>
      </c>
      <c r="E521" s="1">
        <v>1017.557</v>
      </c>
    </row>
    <row r="522" spans="1:5">
      <c r="A522" s="5" t="s">
        <v>781</v>
      </c>
      <c r="B522" t="s">
        <v>253</v>
      </c>
      <c r="C522" t="s">
        <v>252</v>
      </c>
      <c r="D522" s="1">
        <v>859.952</v>
      </c>
      <c r="E522" s="1">
        <v>1116.625</v>
      </c>
    </row>
    <row r="523" spans="1:5">
      <c r="A523" s="5" t="s">
        <v>781</v>
      </c>
      <c r="B523" t="s">
        <v>253</v>
      </c>
      <c r="C523" t="s">
        <v>254</v>
      </c>
      <c r="D523" s="1">
        <v>862.952</v>
      </c>
      <c r="E523" s="1">
        <v>910.47299999999996</v>
      </c>
    </row>
    <row r="524" spans="1:5">
      <c r="A524" s="5" t="s">
        <v>781</v>
      </c>
      <c r="B524" t="s">
        <v>253</v>
      </c>
      <c r="C524" t="s">
        <v>254</v>
      </c>
      <c r="D524" s="1">
        <v>862.952</v>
      </c>
      <c r="E524" s="1">
        <v>1023.557</v>
      </c>
    </row>
    <row r="525" spans="1:5">
      <c r="A525" s="5" t="s">
        <v>781</v>
      </c>
      <c r="B525" t="s">
        <v>253</v>
      </c>
      <c r="C525" t="s">
        <v>254</v>
      </c>
      <c r="D525" s="1">
        <v>862.952</v>
      </c>
      <c r="E525" s="1">
        <v>1122.625</v>
      </c>
    </row>
    <row r="526" spans="1:5">
      <c r="A526" s="5" t="s">
        <v>781</v>
      </c>
      <c r="B526" t="s">
        <v>256</v>
      </c>
      <c r="C526" t="s">
        <v>255</v>
      </c>
      <c r="D526" s="1">
        <v>608.36900000000003</v>
      </c>
      <c r="E526" s="1">
        <v>788.48699999999997</v>
      </c>
    </row>
    <row r="527" spans="1:5">
      <c r="A527" s="5" t="s">
        <v>781</v>
      </c>
      <c r="B527" t="s">
        <v>256</v>
      </c>
      <c r="C527" t="s">
        <v>255</v>
      </c>
      <c r="D527" s="1">
        <v>608.36900000000003</v>
      </c>
      <c r="E527" s="1">
        <v>902.53</v>
      </c>
    </row>
    <row r="528" spans="1:5">
      <c r="A528" s="5" t="s">
        <v>781</v>
      </c>
      <c r="B528" t="s">
        <v>256</v>
      </c>
      <c r="C528" t="s">
        <v>255</v>
      </c>
      <c r="D528" s="1">
        <v>608.36900000000003</v>
      </c>
      <c r="E528" s="1">
        <v>1015.614</v>
      </c>
    </row>
    <row r="529" spans="1:5">
      <c r="A529" s="5" t="s">
        <v>781</v>
      </c>
      <c r="B529" t="s">
        <v>256</v>
      </c>
      <c r="C529" t="s">
        <v>257</v>
      </c>
      <c r="D529" s="1">
        <v>611.36900000000003</v>
      </c>
      <c r="E529" s="1">
        <v>794.48699999999997</v>
      </c>
    </row>
    <row r="530" spans="1:5">
      <c r="A530" s="5" t="s">
        <v>781</v>
      </c>
      <c r="B530" t="s">
        <v>256</v>
      </c>
      <c r="C530" t="s">
        <v>257</v>
      </c>
      <c r="D530" s="1">
        <v>611.36900000000003</v>
      </c>
      <c r="E530" s="1">
        <v>908.53</v>
      </c>
    </row>
    <row r="531" spans="1:5">
      <c r="A531" s="5" t="s">
        <v>781</v>
      </c>
      <c r="B531" t="s">
        <v>256</v>
      </c>
      <c r="C531" t="s">
        <v>257</v>
      </c>
      <c r="D531" s="1">
        <v>611.36900000000003</v>
      </c>
      <c r="E531" s="1">
        <v>1021.614</v>
      </c>
    </row>
    <row r="532" spans="1:5">
      <c r="A532" s="5" t="s">
        <v>781</v>
      </c>
      <c r="B532" t="s">
        <v>259</v>
      </c>
      <c r="C532" t="s">
        <v>258</v>
      </c>
      <c r="D532" s="1">
        <v>427.74200000000002</v>
      </c>
      <c r="E532" s="1">
        <v>577.37</v>
      </c>
    </row>
    <row r="533" spans="1:5">
      <c r="A533" s="5" t="s">
        <v>781</v>
      </c>
      <c r="B533" t="s">
        <v>259</v>
      </c>
      <c r="C533" t="s">
        <v>258</v>
      </c>
      <c r="D533" s="1">
        <v>427.74200000000002</v>
      </c>
      <c r="E533" s="1">
        <v>634.39200000000005</v>
      </c>
    </row>
    <row r="534" spans="1:5">
      <c r="A534" s="5" t="s">
        <v>781</v>
      </c>
      <c r="B534" t="s">
        <v>259</v>
      </c>
      <c r="C534" t="s">
        <v>260</v>
      </c>
      <c r="D534" s="1">
        <v>430.74200000000002</v>
      </c>
      <c r="E534" s="1">
        <v>583.37</v>
      </c>
    </row>
    <row r="535" spans="1:5">
      <c r="A535" s="5" t="s">
        <v>781</v>
      </c>
      <c r="B535" t="s">
        <v>259</v>
      </c>
      <c r="C535" t="s">
        <v>260</v>
      </c>
      <c r="D535" s="1">
        <v>430.74200000000002</v>
      </c>
      <c r="E535" s="1">
        <v>640.39200000000005</v>
      </c>
    </row>
    <row r="536" spans="1:5">
      <c r="A536" s="5" t="s">
        <v>781</v>
      </c>
      <c r="B536" t="s">
        <v>262</v>
      </c>
      <c r="C536" t="s">
        <v>261</v>
      </c>
      <c r="D536" s="1">
        <v>1102.047</v>
      </c>
      <c r="E536" s="1">
        <v>1214.6369999999999</v>
      </c>
    </row>
    <row r="537" spans="1:5">
      <c r="A537" s="5" t="s">
        <v>781</v>
      </c>
      <c r="B537" t="s">
        <v>262</v>
      </c>
      <c r="C537" t="s">
        <v>261</v>
      </c>
      <c r="D537" s="1">
        <v>1102.047</v>
      </c>
      <c r="E537" s="1">
        <v>1327.721</v>
      </c>
    </row>
    <row r="538" spans="1:5">
      <c r="A538" s="5" t="s">
        <v>781</v>
      </c>
      <c r="B538" t="s">
        <v>262</v>
      </c>
      <c r="C538" t="s">
        <v>263</v>
      </c>
      <c r="D538" s="1">
        <v>1105.047</v>
      </c>
      <c r="E538" s="1">
        <v>1220.6369999999999</v>
      </c>
    </row>
    <row r="539" spans="1:5">
      <c r="A539" s="5" t="s">
        <v>781</v>
      </c>
      <c r="B539" t="s">
        <v>262</v>
      </c>
      <c r="C539" t="s">
        <v>263</v>
      </c>
      <c r="D539" s="1">
        <v>1105.047</v>
      </c>
      <c r="E539" s="1">
        <v>1333.721</v>
      </c>
    </row>
    <row r="540" spans="1:5">
      <c r="A540" s="5" t="s">
        <v>781</v>
      </c>
      <c r="B540" t="s">
        <v>179</v>
      </c>
      <c r="C540" t="s">
        <v>264</v>
      </c>
      <c r="D540" s="1">
        <v>693.88499999999999</v>
      </c>
      <c r="E540" s="1">
        <v>771.476</v>
      </c>
    </row>
    <row r="541" spans="1:5">
      <c r="A541" s="5" t="s">
        <v>781</v>
      </c>
      <c r="B541" t="s">
        <v>179</v>
      </c>
      <c r="C541" t="s">
        <v>264</v>
      </c>
      <c r="D541" s="1">
        <v>693.88499999999999</v>
      </c>
      <c r="E541" s="1">
        <v>929.54499999999996</v>
      </c>
    </row>
    <row r="542" spans="1:5">
      <c r="A542" s="5" t="s">
        <v>781</v>
      </c>
      <c r="B542" t="s">
        <v>179</v>
      </c>
      <c r="C542" t="s">
        <v>264</v>
      </c>
      <c r="D542" s="1">
        <v>693.88499999999999</v>
      </c>
      <c r="E542" s="1">
        <v>1044.5719999999999</v>
      </c>
    </row>
    <row r="543" spans="1:5">
      <c r="A543" s="5" t="s">
        <v>781</v>
      </c>
      <c r="B543" t="s">
        <v>179</v>
      </c>
      <c r="C543" t="s">
        <v>265</v>
      </c>
      <c r="D543" s="1">
        <v>696.88499999999999</v>
      </c>
      <c r="E543" s="1">
        <v>777.476</v>
      </c>
    </row>
    <row r="544" spans="1:5">
      <c r="A544" s="5" t="s">
        <v>781</v>
      </c>
      <c r="B544" t="s">
        <v>179</v>
      </c>
      <c r="C544" t="s">
        <v>265</v>
      </c>
      <c r="D544" s="1">
        <v>696.88499999999999</v>
      </c>
      <c r="E544" s="1">
        <v>935.54499999999996</v>
      </c>
    </row>
    <row r="545" spans="1:5">
      <c r="A545" s="5" t="s">
        <v>781</v>
      </c>
      <c r="B545" t="s">
        <v>179</v>
      </c>
      <c r="C545" t="s">
        <v>265</v>
      </c>
      <c r="D545" s="1">
        <v>696.88499999999999</v>
      </c>
      <c r="E545" s="1">
        <v>1050.5719999999999</v>
      </c>
    </row>
    <row r="546" spans="1:5">
      <c r="A546" s="5" t="s">
        <v>781</v>
      </c>
      <c r="B546" t="s">
        <v>19</v>
      </c>
      <c r="C546" t="s">
        <v>266</v>
      </c>
      <c r="D546" s="1">
        <v>716.39700000000005</v>
      </c>
      <c r="E546" s="1">
        <v>592.31200000000001</v>
      </c>
    </row>
    <row r="547" spans="1:5">
      <c r="A547" s="5" t="s">
        <v>781</v>
      </c>
      <c r="B547" t="s">
        <v>19</v>
      </c>
      <c r="C547" t="s">
        <v>266</v>
      </c>
      <c r="D547" s="1">
        <v>716.39700000000005</v>
      </c>
      <c r="E547" s="1">
        <v>806.44399999999996</v>
      </c>
    </row>
    <row r="548" spans="1:5">
      <c r="A548" s="5" t="s">
        <v>781</v>
      </c>
      <c r="B548" t="s">
        <v>19</v>
      </c>
      <c r="C548" t="s">
        <v>266</v>
      </c>
      <c r="D548" s="1">
        <v>716.39700000000005</v>
      </c>
      <c r="E548" s="1">
        <v>877.48099999999999</v>
      </c>
    </row>
    <row r="549" spans="1:5">
      <c r="A549" s="5" t="s">
        <v>781</v>
      </c>
      <c r="B549" t="s">
        <v>19</v>
      </c>
      <c r="C549" t="s">
        <v>267</v>
      </c>
      <c r="D549" s="1">
        <v>719.39700000000005</v>
      </c>
      <c r="E549" s="1">
        <v>598.31200000000001</v>
      </c>
    </row>
    <row r="550" spans="1:5">
      <c r="A550" s="5" t="s">
        <v>781</v>
      </c>
      <c r="B550" t="s">
        <v>19</v>
      </c>
      <c r="C550" t="s">
        <v>267</v>
      </c>
      <c r="D550" s="1">
        <v>719.39700000000005</v>
      </c>
      <c r="E550" s="1">
        <v>812.44399999999996</v>
      </c>
    </row>
    <row r="551" spans="1:5">
      <c r="A551" s="5" t="s">
        <v>781</v>
      </c>
      <c r="B551" t="s">
        <v>19</v>
      </c>
      <c r="C551" t="s">
        <v>267</v>
      </c>
      <c r="D551" s="1">
        <v>719.39700000000005</v>
      </c>
      <c r="E551" s="1">
        <v>883.48099999999999</v>
      </c>
    </row>
    <row r="552" spans="1:5">
      <c r="A552" s="5" t="s">
        <v>781</v>
      </c>
      <c r="B552" t="s">
        <v>269</v>
      </c>
      <c r="C552" t="s">
        <v>268</v>
      </c>
      <c r="D552" s="1">
        <v>786.42700000000002</v>
      </c>
      <c r="E552" s="1">
        <v>650.85</v>
      </c>
    </row>
    <row r="553" spans="1:5">
      <c r="A553" s="5" t="s">
        <v>781</v>
      </c>
      <c r="B553" t="s">
        <v>269</v>
      </c>
      <c r="C553" t="s">
        <v>268</v>
      </c>
      <c r="D553" s="1">
        <v>786.42700000000002</v>
      </c>
      <c r="E553" s="1">
        <v>1102.5920000000001</v>
      </c>
    </row>
    <row r="554" spans="1:5">
      <c r="A554" s="5" t="s">
        <v>781</v>
      </c>
      <c r="B554" t="s">
        <v>269</v>
      </c>
      <c r="C554" t="s">
        <v>268</v>
      </c>
      <c r="D554" s="1">
        <v>786.42700000000002</v>
      </c>
      <c r="E554" s="1">
        <v>1300.692</v>
      </c>
    </row>
    <row r="555" spans="1:5">
      <c r="A555" s="5" t="s">
        <v>781</v>
      </c>
      <c r="B555" t="s">
        <v>269</v>
      </c>
      <c r="C555" t="s">
        <v>270</v>
      </c>
      <c r="D555" s="1">
        <v>789.42700000000002</v>
      </c>
      <c r="E555" s="1">
        <v>653.85</v>
      </c>
    </row>
    <row r="556" spans="1:5">
      <c r="A556" s="5" t="s">
        <v>781</v>
      </c>
      <c r="B556" t="s">
        <v>269</v>
      </c>
      <c r="C556" t="s">
        <v>270</v>
      </c>
      <c r="D556" s="1">
        <v>789.42700000000002</v>
      </c>
      <c r="E556" s="1">
        <v>1108.5920000000001</v>
      </c>
    </row>
    <row r="557" spans="1:5">
      <c r="A557" s="5" t="s">
        <v>781</v>
      </c>
      <c r="B557" t="s">
        <v>269</v>
      </c>
      <c r="C557" t="s">
        <v>270</v>
      </c>
      <c r="D557" s="1">
        <v>789.42700000000002</v>
      </c>
      <c r="E557" s="1">
        <v>1306.692</v>
      </c>
    </row>
    <row r="558" spans="1:5">
      <c r="A558" s="5" t="s">
        <v>781</v>
      </c>
      <c r="B558" t="s">
        <v>272</v>
      </c>
      <c r="C558" t="s">
        <v>271</v>
      </c>
      <c r="D558" s="1">
        <v>518.29</v>
      </c>
      <c r="E558" s="1">
        <v>591.298</v>
      </c>
    </row>
    <row r="559" spans="1:5">
      <c r="A559" s="5" t="s">
        <v>781</v>
      </c>
      <c r="B559" t="s">
        <v>272</v>
      </c>
      <c r="C559" t="s">
        <v>271</v>
      </c>
      <c r="D559" s="1">
        <v>518.29</v>
      </c>
      <c r="E559" s="1">
        <v>738.36599999999999</v>
      </c>
    </row>
    <row r="560" spans="1:5">
      <c r="A560" s="5" t="s">
        <v>781</v>
      </c>
      <c r="B560" t="s">
        <v>272</v>
      </c>
      <c r="C560" t="s">
        <v>271</v>
      </c>
      <c r="D560" s="1">
        <v>518.29</v>
      </c>
      <c r="E560" s="1">
        <v>851.45</v>
      </c>
    </row>
    <row r="561" spans="1:5">
      <c r="A561" s="5" t="s">
        <v>781</v>
      </c>
      <c r="B561" t="s">
        <v>272</v>
      </c>
      <c r="C561" t="s">
        <v>273</v>
      </c>
      <c r="D561" s="1">
        <v>521.29</v>
      </c>
      <c r="E561" s="1">
        <v>597.298</v>
      </c>
    </row>
    <row r="562" spans="1:5">
      <c r="A562" s="5" t="s">
        <v>781</v>
      </c>
      <c r="B562" t="s">
        <v>272</v>
      </c>
      <c r="C562" t="s">
        <v>273</v>
      </c>
      <c r="D562" s="1">
        <v>521.29</v>
      </c>
      <c r="E562" s="1">
        <v>744.36599999999999</v>
      </c>
    </row>
    <row r="563" spans="1:5">
      <c r="A563" s="5" t="s">
        <v>781</v>
      </c>
      <c r="B563" t="s">
        <v>272</v>
      </c>
      <c r="C563" t="s">
        <v>273</v>
      </c>
      <c r="D563" s="1">
        <v>521.29</v>
      </c>
      <c r="E563" s="1">
        <v>857.45</v>
      </c>
    </row>
    <row r="564" spans="1:5">
      <c r="A564" s="5" t="s">
        <v>781</v>
      </c>
      <c r="B564" t="s">
        <v>25</v>
      </c>
      <c r="C564" t="s">
        <v>274</v>
      </c>
      <c r="D564" s="1">
        <v>685.88900000000001</v>
      </c>
      <c r="E564" s="1">
        <v>720.33399999999995</v>
      </c>
    </row>
    <row r="565" spans="1:5">
      <c r="A565" s="5" t="s">
        <v>781</v>
      </c>
      <c r="B565" t="s">
        <v>25</v>
      </c>
      <c r="C565" t="s">
        <v>274</v>
      </c>
      <c r="D565" s="1">
        <v>685.88900000000001</v>
      </c>
      <c r="E565" s="1">
        <v>833.41800000000001</v>
      </c>
    </row>
    <row r="566" spans="1:5">
      <c r="A566" s="5" t="s">
        <v>781</v>
      </c>
      <c r="B566" t="s">
        <v>25</v>
      </c>
      <c r="C566" t="s">
        <v>274</v>
      </c>
      <c r="D566" s="1">
        <v>685.88900000000001</v>
      </c>
      <c r="E566" s="1">
        <v>1043.5550000000001</v>
      </c>
    </row>
    <row r="567" spans="1:5">
      <c r="A567" s="5" t="s">
        <v>781</v>
      </c>
      <c r="B567" t="s">
        <v>25</v>
      </c>
      <c r="C567" t="s">
        <v>275</v>
      </c>
      <c r="D567" s="1">
        <v>688.88900000000001</v>
      </c>
      <c r="E567" s="1">
        <v>726.33399999999995</v>
      </c>
    </row>
    <row r="568" spans="1:5">
      <c r="A568" s="5" t="s">
        <v>781</v>
      </c>
      <c r="B568" t="s">
        <v>25</v>
      </c>
      <c r="C568" t="s">
        <v>275</v>
      </c>
      <c r="D568" s="1">
        <v>688.88900000000001</v>
      </c>
      <c r="E568" s="1">
        <v>839.41800000000001</v>
      </c>
    </row>
    <row r="569" spans="1:5">
      <c r="A569" s="5" t="s">
        <v>781</v>
      </c>
      <c r="B569" t="s">
        <v>25</v>
      </c>
      <c r="C569" t="s">
        <v>275</v>
      </c>
      <c r="D569" s="1">
        <v>688.88900000000001</v>
      </c>
      <c r="E569" s="1">
        <v>1049.5550000000001</v>
      </c>
    </row>
    <row r="570" spans="1:5">
      <c r="A570" s="5" t="s">
        <v>781</v>
      </c>
      <c r="B570" t="s">
        <v>69</v>
      </c>
      <c r="C570" t="s">
        <v>276</v>
      </c>
      <c r="D570" s="1">
        <v>1020.997</v>
      </c>
      <c r="E570" s="1">
        <v>1114.5409999999999</v>
      </c>
    </row>
    <row r="571" spans="1:5">
      <c r="A571" s="5" t="s">
        <v>781</v>
      </c>
      <c r="B571" t="s">
        <v>69</v>
      </c>
      <c r="C571" t="s">
        <v>276</v>
      </c>
      <c r="D571" s="1">
        <v>1020.997</v>
      </c>
      <c r="E571" s="1">
        <v>1185.578</v>
      </c>
    </row>
    <row r="572" spans="1:5">
      <c r="A572" s="5" t="s">
        <v>781</v>
      </c>
      <c r="B572" t="s">
        <v>69</v>
      </c>
      <c r="C572" t="s">
        <v>276</v>
      </c>
      <c r="D572" s="1">
        <v>1020.997</v>
      </c>
      <c r="E572" s="1">
        <v>1313.6369999999999</v>
      </c>
    </row>
    <row r="573" spans="1:5">
      <c r="A573" s="5" t="s">
        <v>781</v>
      </c>
      <c r="B573" t="s">
        <v>69</v>
      </c>
      <c r="C573" t="s">
        <v>277</v>
      </c>
      <c r="D573" s="1">
        <v>1023.997</v>
      </c>
      <c r="E573" s="1">
        <v>1120.5409999999999</v>
      </c>
    </row>
    <row r="574" spans="1:5">
      <c r="A574" s="5" t="s">
        <v>781</v>
      </c>
      <c r="B574" t="s">
        <v>69</v>
      </c>
      <c r="C574" t="s">
        <v>277</v>
      </c>
      <c r="D574" s="1">
        <v>1023.997</v>
      </c>
      <c r="E574" s="1">
        <v>1191.578</v>
      </c>
    </row>
    <row r="575" spans="1:5">
      <c r="A575" s="5" t="s">
        <v>781</v>
      </c>
      <c r="B575" t="s">
        <v>69</v>
      </c>
      <c r="C575" t="s">
        <v>277</v>
      </c>
      <c r="D575" s="1">
        <v>1023.997</v>
      </c>
      <c r="E575" s="1">
        <v>1319.6369999999999</v>
      </c>
    </row>
    <row r="576" spans="1:5">
      <c r="A576" s="5" t="s">
        <v>781</v>
      </c>
      <c r="B576" t="s">
        <v>122</v>
      </c>
      <c r="C576" t="s">
        <v>278</v>
      </c>
      <c r="D576" s="1">
        <v>508.803</v>
      </c>
      <c r="E576" s="1">
        <v>689.38199999999995</v>
      </c>
    </row>
    <row r="577" spans="1:5">
      <c r="A577" s="5" t="s">
        <v>781</v>
      </c>
      <c r="B577" t="s">
        <v>122</v>
      </c>
      <c r="C577" t="s">
        <v>278</v>
      </c>
      <c r="D577" s="1">
        <v>508.803</v>
      </c>
      <c r="E577" s="1">
        <v>802.46600000000001</v>
      </c>
    </row>
    <row r="578" spans="1:5">
      <c r="A578" s="5" t="s">
        <v>781</v>
      </c>
      <c r="B578" t="s">
        <v>122</v>
      </c>
      <c r="C578" t="s">
        <v>278</v>
      </c>
      <c r="D578" s="1">
        <v>508.803</v>
      </c>
      <c r="E578" s="1">
        <v>903.51400000000001</v>
      </c>
    </row>
    <row r="579" spans="1:5">
      <c r="A579" s="5" t="s">
        <v>781</v>
      </c>
      <c r="B579" t="s">
        <v>122</v>
      </c>
      <c r="C579" t="s">
        <v>279</v>
      </c>
      <c r="D579" s="1">
        <v>511.803</v>
      </c>
      <c r="E579" s="1">
        <v>695.38199999999995</v>
      </c>
    </row>
    <row r="580" spans="1:5">
      <c r="A580" s="5" t="s">
        <v>781</v>
      </c>
      <c r="B580" t="s">
        <v>122</v>
      </c>
      <c r="C580" t="s">
        <v>279</v>
      </c>
      <c r="D580" s="1">
        <v>511.803</v>
      </c>
      <c r="E580" s="1">
        <v>808.46600000000001</v>
      </c>
    </row>
    <row r="581" spans="1:5">
      <c r="A581" s="5" t="s">
        <v>781</v>
      </c>
      <c r="B581" t="s">
        <v>122</v>
      </c>
      <c r="C581" t="s">
        <v>279</v>
      </c>
      <c r="D581" s="1">
        <v>511.803</v>
      </c>
      <c r="E581" s="1">
        <v>909.51400000000001</v>
      </c>
    </row>
    <row r="582" spans="1:5">
      <c r="A582" s="5" t="s">
        <v>781</v>
      </c>
      <c r="B582" t="s">
        <v>281</v>
      </c>
      <c r="C582" t="s">
        <v>280</v>
      </c>
      <c r="D582" s="1">
        <v>747.35900000000004</v>
      </c>
      <c r="E582" s="1">
        <v>864.44600000000003</v>
      </c>
    </row>
    <row r="583" spans="1:5">
      <c r="A583" s="5" t="s">
        <v>781</v>
      </c>
      <c r="B583" t="s">
        <v>281</v>
      </c>
      <c r="C583" t="s">
        <v>280</v>
      </c>
      <c r="D583" s="1">
        <v>747.35900000000004</v>
      </c>
      <c r="E583" s="1">
        <v>993.48800000000006</v>
      </c>
    </row>
    <row r="584" spans="1:5">
      <c r="A584" s="5" t="s">
        <v>781</v>
      </c>
      <c r="B584" t="s">
        <v>281</v>
      </c>
      <c r="C584" t="s">
        <v>280</v>
      </c>
      <c r="D584" s="1">
        <v>747.35900000000004</v>
      </c>
      <c r="E584" s="1">
        <v>1092.557</v>
      </c>
    </row>
    <row r="585" spans="1:5">
      <c r="A585" s="5" t="s">
        <v>781</v>
      </c>
      <c r="B585" t="s">
        <v>281</v>
      </c>
      <c r="C585" t="s">
        <v>282</v>
      </c>
      <c r="D585" s="1">
        <v>750.35900000000004</v>
      </c>
      <c r="E585" s="1">
        <v>870.44600000000003</v>
      </c>
    </row>
    <row r="586" spans="1:5">
      <c r="A586" s="5" t="s">
        <v>781</v>
      </c>
      <c r="B586" t="s">
        <v>281</v>
      </c>
      <c r="C586" t="s">
        <v>282</v>
      </c>
      <c r="D586" s="1">
        <v>750.35900000000004</v>
      </c>
      <c r="E586" s="1">
        <v>999.48800000000006</v>
      </c>
    </row>
    <row r="587" spans="1:5">
      <c r="A587" s="5" t="s">
        <v>781</v>
      </c>
      <c r="B587" t="s">
        <v>281</v>
      </c>
      <c r="C587" t="s">
        <v>282</v>
      </c>
      <c r="D587" s="1">
        <v>750.35900000000004</v>
      </c>
      <c r="E587" s="1">
        <v>1098.557</v>
      </c>
    </row>
    <row r="588" spans="1:5">
      <c r="A588" s="5" t="s">
        <v>781</v>
      </c>
      <c r="B588" t="s">
        <v>48</v>
      </c>
      <c r="C588" t="s">
        <v>283</v>
      </c>
      <c r="D588" s="1">
        <v>677.35599999999999</v>
      </c>
      <c r="E588" s="1">
        <v>828.37300000000005</v>
      </c>
    </row>
    <row r="589" spans="1:5">
      <c r="A589" s="5" t="s">
        <v>781</v>
      </c>
      <c r="B589" t="s">
        <v>48</v>
      </c>
      <c r="C589" t="s">
        <v>283</v>
      </c>
      <c r="D589" s="1">
        <v>677.35599999999999</v>
      </c>
      <c r="E589" s="1">
        <v>1014.452</v>
      </c>
    </row>
    <row r="590" spans="1:5">
      <c r="A590" s="5" t="s">
        <v>781</v>
      </c>
      <c r="B590" t="s">
        <v>48</v>
      </c>
      <c r="C590" t="s">
        <v>283</v>
      </c>
      <c r="D590" s="1">
        <v>677.35599999999999</v>
      </c>
      <c r="E590" s="1">
        <v>1127.5360000000001</v>
      </c>
    </row>
    <row r="591" spans="1:5">
      <c r="A591" s="5" t="s">
        <v>781</v>
      </c>
      <c r="B591" t="s">
        <v>48</v>
      </c>
      <c r="C591" t="s">
        <v>284</v>
      </c>
      <c r="D591" s="1">
        <v>680.35599999999999</v>
      </c>
      <c r="E591" s="1">
        <v>834.37300000000005</v>
      </c>
    </row>
    <row r="592" spans="1:5">
      <c r="A592" s="5" t="s">
        <v>781</v>
      </c>
      <c r="B592" t="s">
        <v>48</v>
      </c>
      <c r="C592" t="s">
        <v>284</v>
      </c>
      <c r="D592" s="1">
        <v>680.35599999999999</v>
      </c>
      <c r="E592" s="1">
        <v>1020.452</v>
      </c>
    </row>
    <row r="593" spans="1:5">
      <c r="A593" s="5" t="s">
        <v>781</v>
      </c>
      <c r="B593" t="s">
        <v>48</v>
      </c>
      <c r="C593" t="s">
        <v>284</v>
      </c>
      <c r="D593" s="1">
        <v>680.35599999999999</v>
      </c>
      <c r="E593" s="1">
        <v>1133.5360000000001</v>
      </c>
    </row>
    <row r="594" spans="1:5">
      <c r="A594" s="5" t="s">
        <v>781</v>
      </c>
      <c r="B594" t="s">
        <v>286</v>
      </c>
      <c r="C594" t="s">
        <v>285</v>
      </c>
      <c r="D594" s="1">
        <v>610.33799999999997</v>
      </c>
      <c r="E594" s="1">
        <v>716.43</v>
      </c>
    </row>
    <row r="595" spans="1:5">
      <c r="A595" s="5" t="s">
        <v>781</v>
      </c>
      <c r="B595" t="s">
        <v>286</v>
      </c>
      <c r="C595" t="s">
        <v>285</v>
      </c>
      <c r="D595" s="1">
        <v>610.33799999999997</v>
      </c>
      <c r="E595" s="1">
        <v>773.45100000000002</v>
      </c>
    </row>
    <row r="596" spans="1:5">
      <c r="A596" s="5" t="s">
        <v>781</v>
      </c>
      <c r="B596" t="s">
        <v>286</v>
      </c>
      <c r="C596" t="s">
        <v>285</v>
      </c>
      <c r="D596" s="1">
        <v>610.33799999999997</v>
      </c>
      <c r="E596" s="1">
        <v>844.48800000000006</v>
      </c>
    </row>
    <row r="597" spans="1:5">
      <c r="A597" s="5" t="s">
        <v>781</v>
      </c>
      <c r="B597" t="s">
        <v>286</v>
      </c>
      <c r="C597" t="s">
        <v>287</v>
      </c>
      <c r="D597" s="1">
        <v>613.33799999999997</v>
      </c>
      <c r="E597" s="1">
        <v>722.43</v>
      </c>
    </row>
    <row r="598" spans="1:5">
      <c r="A598" s="5" t="s">
        <v>781</v>
      </c>
      <c r="B598" t="s">
        <v>286</v>
      </c>
      <c r="C598" t="s">
        <v>287</v>
      </c>
      <c r="D598" s="1">
        <v>613.33799999999997</v>
      </c>
      <c r="E598" s="1">
        <v>779.45100000000002</v>
      </c>
    </row>
    <row r="599" spans="1:5">
      <c r="A599" s="5" t="s">
        <v>781</v>
      </c>
      <c r="B599" t="s">
        <v>286</v>
      </c>
      <c r="C599" t="s">
        <v>287</v>
      </c>
      <c r="D599" s="1">
        <v>613.33799999999997</v>
      </c>
      <c r="E599" s="1">
        <v>850.48800000000006</v>
      </c>
    </row>
    <row r="600" spans="1:5">
      <c r="A600" s="5" t="s">
        <v>781</v>
      </c>
      <c r="B600" t="s">
        <v>122</v>
      </c>
      <c r="C600" t="s">
        <v>288</v>
      </c>
      <c r="D600" s="1">
        <v>412.73700000000002</v>
      </c>
      <c r="E600" s="1">
        <v>416.286</v>
      </c>
    </row>
    <row r="601" spans="1:5">
      <c r="A601" s="5" t="s">
        <v>781</v>
      </c>
      <c r="B601" t="s">
        <v>122</v>
      </c>
      <c r="C601" t="s">
        <v>288</v>
      </c>
      <c r="D601" s="1">
        <v>412.73700000000002</v>
      </c>
      <c r="E601" s="1">
        <v>563.35500000000002</v>
      </c>
    </row>
    <row r="602" spans="1:5">
      <c r="A602" s="5" t="s">
        <v>781</v>
      </c>
      <c r="B602" t="s">
        <v>122</v>
      </c>
      <c r="C602" t="s">
        <v>288</v>
      </c>
      <c r="D602" s="1">
        <v>412.73700000000002</v>
      </c>
      <c r="E602" s="1">
        <v>620.37599999999998</v>
      </c>
    </row>
    <row r="603" spans="1:5">
      <c r="A603" s="5" t="s">
        <v>781</v>
      </c>
      <c r="B603" t="s">
        <v>122</v>
      </c>
      <c r="C603" t="s">
        <v>289</v>
      </c>
      <c r="D603" s="1">
        <v>415.73700000000002</v>
      </c>
      <c r="E603" s="1">
        <v>422.286</v>
      </c>
    </row>
    <row r="604" spans="1:5">
      <c r="A604" s="5" t="s">
        <v>781</v>
      </c>
      <c r="B604" t="s">
        <v>122</v>
      </c>
      <c r="C604" t="s">
        <v>289</v>
      </c>
      <c r="D604" s="1">
        <v>415.73700000000002</v>
      </c>
      <c r="E604" s="1">
        <v>569.35500000000002</v>
      </c>
    </row>
    <row r="605" spans="1:5">
      <c r="A605" s="5" t="s">
        <v>781</v>
      </c>
      <c r="B605" t="s">
        <v>122</v>
      </c>
      <c r="C605" t="s">
        <v>289</v>
      </c>
      <c r="D605" s="1">
        <v>415.73700000000002</v>
      </c>
      <c r="E605" s="1">
        <v>626.37599999999998</v>
      </c>
    </row>
    <row r="606" spans="1:5">
      <c r="A606" s="5" t="s">
        <v>781</v>
      </c>
      <c r="B606" t="s">
        <v>22</v>
      </c>
      <c r="C606" t="s">
        <v>290</v>
      </c>
      <c r="D606" s="1">
        <v>549.98599999999999</v>
      </c>
      <c r="E606" s="1">
        <v>611.351</v>
      </c>
    </row>
    <row r="607" spans="1:5">
      <c r="A607" s="5" t="s">
        <v>781</v>
      </c>
      <c r="B607" t="s">
        <v>22</v>
      </c>
      <c r="C607" t="s">
        <v>290</v>
      </c>
      <c r="D607" s="1">
        <v>549.98599999999999</v>
      </c>
      <c r="E607" s="1">
        <v>724.43499999999995</v>
      </c>
    </row>
    <row r="608" spans="1:5">
      <c r="A608" s="5" t="s">
        <v>781</v>
      </c>
      <c r="B608" t="s">
        <v>22</v>
      </c>
      <c r="C608" t="s">
        <v>290</v>
      </c>
      <c r="D608" s="1">
        <v>549.98599999999999</v>
      </c>
      <c r="E608" s="1">
        <v>823.50300000000004</v>
      </c>
    </row>
    <row r="609" spans="1:5">
      <c r="A609" s="5" t="s">
        <v>781</v>
      </c>
      <c r="B609" t="s">
        <v>22</v>
      </c>
      <c r="C609" t="s">
        <v>291</v>
      </c>
      <c r="D609" s="1">
        <v>551.98599999999999</v>
      </c>
      <c r="E609" s="1">
        <v>617.351</v>
      </c>
    </row>
    <row r="610" spans="1:5">
      <c r="A610" s="5" t="s">
        <v>781</v>
      </c>
      <c r="B610" t="s">
        <v>22</v>
      </c>
      <c r="C610" t="s">
        <v>291</v>
      </c>
      <c r="D610" s="1">
        <v>551.98599999999999</v>
      </c>
      <c r="E610" s="1">
        <v>730.43499999999995</v>
      </c>
    </row>
    <row r="611" spans="1:5">
      <c r="A611" s="5" t="s">
        <v>781</v>
      </c>
      <c r="B611" t="s">
        <v>22</v>
      </c>
      <c r="C611" t="s">
        <v>291</v>
      </c>
      <c r="D611" s="1">
        <v>551.98599999999999</v>
      </c>
      <c r="E611" s="1">
        <v>829.50300000000004</v>
      </c>
    </row>
    <row r="612" spans="1:5">
      <c r="A612" s="5" t="s">
        <v>781</v>
      </c>
      <c r="B612" t="s">
        <v>250</v>
      </c>
      <c r="C612" t="s">
        <v>292</v>
      </c>
      <c r="D612" s="1">
        <v>533.35500000000002</v>
      </c>
      <c r="E612" s="1">
        <v>527.35500000000002</v>
      </c>
    </row>
    <row r="613" spans="1:5">
      <c r="A613" s="5" t="s">
        <v>781</v>
      </c>
      <c r="B613" t="s">
        <v>250</v>
      </c>
      <c r="C613" t="s">
        <v>292</v>
      </c>
      <c r="D613" s="1">
        <v>533.35500000000002</v>
      </c>
      <c r="E613" s="1">
        <v>640.43899999999996</v>
      </c>
    </row>
    <row r="614" spans="1:5">
      <c r="A614" s="5" t="s">
        <v>781</v>
      </c>
      <c r="B614" t="s">
        <v>250</v>
      </c>
      <c r="C614" t="s">
        <v>292</v>
      </c>
      <c r="D614" s="1">
        <v>533.35500000000002</v>
      </c>
      <c r="E614" s="1">
        <v>867.56600000000003</v>
      </c>
    </row>
    <row r="615" spans="1:5">
      <c r="A615" s="5" t="s">
        <v>781</v>
      </c>
      <c r="B615" t="s">
        <v>250</v>
      </c>
      <c r="C615" t="s">
        <v>293</v>
      </c>
      <c r="D615" s="1">
        <v>536.35500000000002</v>
      </c>
      <c r="E615" s="1">
        <v>533.35500000000002</v>
      </c>
    </row>
    <row r="616" spans="1:5">
      <c r="A616" s="5" t="s">
        <v>781</v>
      </c>
      <c r="B616" t="s">
        <v>250</v>
      </c>
      <c r="C616" t="s">
        <v>293</v>
      </c>
      <c r="D616" s="1">
        <v>536.35500000000002</v>
      </c>
      <c r="E616" s="1">
        <v>646.43899999999996</v>
      </c>
    </row>
    <row r="617" spans="1:5">
      <c r="A617" s="5" t="s">
        <v>781</v>
      </c>
      <c r="B617" t="s">
        <v>250</v>
      </c>
      <c r="C617" t="s">
        <v>293</v>
      </c>
      <c r="D617" s="1">
        <v>536.35500000000002</v>
      </c>
      <c r="E617" s="1">
        <v>873.56600000000003</v>
      </c>
    </row>
    <row r="618" spans="1:5">
      <c r="A618" s="5" t="s">
        <v>781</v>
      </c>
      <c r="B618" t="s">
        <v>295</v>
      </c>
      <c r="C618" t="s">
        <v>294</v>
      </c>
      <c r="D618" s="1">
        <v>849.91</v>
      </c>
      <c r="E618" s="1">
        <v>872.41399999999999</v>
      </c>
    </row>
    <row r="619" spans="1:5">
      <c r="A619" s="5" t="s">
        <v>781</v>
      </c>
      <c r="B619" t="s">
        <v>295</v>
      </c>
      <c r="C619" t="s">
        <v>294</v>
      </c>
      <c r="D619" s="1">
        <v>849.91</v>
      </c>
      <c r="E619" s="1">
        <v>1058.4939999999999</v>
      </c>
    </row>
    <row r="620" spans="1:5">
      <c r="A620" s="5" t="s">
        <v>781</v>
      </c>
      <c r="B620" t="s">
        <v>295</v>
      </c>
      <c r="C620" t="s">
        <v>294</v>
      </c>
      <c r="D620" s="1">
        <v>849.91</v>
      </c>
      <c r="E620" s="1">
        <v>1283.605</v>
      </c>
    </row>
    <row r="621" spans="1:5">
      <c r="A621" s="5" t="s">
        <v>781</v>
      </c>
      <c r="B621" t="s">
        <v>295</v>
      </c>
      <c r="C621" t="s">
        <v>296</v>
      </c>
      <c r="D621" s="1">
        <v>852.91</v>
      </c>
      <c r="E621" s="1">
        <v>878.41399999999999</v>
      </c>
    </row>
    <row r="622" spans="1:5">
      <c r="A622" s="5" t="s">
        <v>781</v>
      </c>
      <c r="B622" t="s">
        <v>295</v>
      </c>
      <c r="C622" t="s">
        <v>296</v>
      </c>
      <c r="D622" s="1">
        <v>852.91</v>
      </c>
      <c r="E622" s="1">
        <v>1064.4939999999999</v>
      </c>
    </row>
    <row r="623" spans="1:5">
      <c r="A623" s="5" t="s">
        <v>781</v>
      </c>
      <c r="B623" t="s">
        <v>295</v>
      </c>
      <c r="C623" t="s">
        <v>296</v>
      </c>
      <c r="D623" s="1">
        <v>852.91</v>
      </c>
      <c r="E623" s="1">
        <v>1289.605</v>
      </c>
    </row>
    <row r="624" spans="1:5">
      <c r="A624" s="5" t="s">
        <v>781</v>
      </c>
      <c r="B624" t="s">
        <v>247</v>
      </c>
      <c r="C624" t="s">
        <v>297</v>
      </c>
      <c r="D624" s="1">
        <v>792.90599999999995</v>
      </c>
      <c r="E624" s="1">
        <v>913.44100000000003</v>
      </c>
    </row>
    <row r="625" spans="1:5">
      <c r="A625" s="5" t="s">
        <v>781</v>
      </c>
      <c r="B625" t="s">
        <v>247</v>
      </c>
      <c r="C625" t="s">
        <v>297</v>
      </c>
      <c r="D625" s="1">
        <v>792.90599999999995</v>
      </c>
      <c r="E625" s="1">
        <v>1256.6300000000001</v>
      </c>
    </row>
    <row r="626" spans="1:5">
      <c r="A626" s="5" t="s">
        <v>781</v>
      </c>
      <c r="B626" t="s">
        <v>247</v>
      </c>
      <c r="C626" t="s">
        <v>298</v>
      </c>
      <c r="D626" s="1">
        <v>795.90599999999995</v>
      </c>
      <c r="E626" s="1">
        <v>919.44100000000003</v>
      </c>
    </row>
    <row r="627" spans="1:5">
      <c r="A627" s="5" t="s">
        <v>781</v>
      </c>
      <c r="B627" t="s">
        <v>247</v>
      </c>
      <c r="C627" t="s">
        <v>298</v>
      </c>
      <c r="D627" s="1">
        <v>795.90599999999995</v>
      </c>
      <c r="E627" s="1">
        <v>1262.6300000000001</v>
      </c>
    </row>
    <row r="628" spans="1:5">
      <c r="A628" s="5" t="s">
        <v>781</v>
      </c>
      <c r="B628" t="s">
        <v>100</v>
      </c>
      <c r="C628" t="s">
        <v>299</v>
      </c>
      <c r="D628" s="1">
        <v>854.43899999999996</v>
      </c>
      <c r="E628" s="1">
        <v>1055.6199999999999</v>
      </c>
    </row>
    <row r="629" spans="1:5">
      <c r="A629" s="5" t="s">
        <v>781</v>
      </c>
      <c r="B629" t="s">
        <v>100</v>
      </c>
      <c r="C629" t="s">
        <v>299</v>
      </c>
      <c r="D629" s="1">
        <v>854.43899999999996</v>
      </c>
      <c r="E629" s="1">
        <v>1170.6469999999999</v>
      </c>
    </row>
    <row r="630" spans="1:5">
      <c r="A630" s="5" t="s">
        <v>781</v>
      </c>
      <c r="B630" t="s">
        <v>100</v>
      </c>
      <c r="C630" t="s">
        <v>299</v>
      </c>
      <c r="D630" s="1">
        <v>854.43899999999996</v>
      </c>
      <c r="E630" s="1">
        <v>1443.759</v>
      </c>
    </row>
    <row r="631" spans="1:5">
      <c r="A631" s="5" t="s">
        <v>781</v>
      </c>
      <c r="B631" t="s">
        <v>100</v>
      </c>
      <c r="C631" t="s">
        <v>300</v>
      </c>
      <c r="D631" s="1">
        <v>857.43899999999996</v>
      </c>
      <c r="E631" s="1">
        <v>1061.6199999999999</v>
      </c>
    </row>
    <row r="632" spans="1:5">
      <c r="A632" s="5" t="s">
        <v>781</v>
      </c>
      <c r="B632" t="s">
        <v>100</v>
      </c>
      <c r="C632" t="s">
        <v>300</v>
      </c>
      <c r="D632" s="1">
        <v>857.43899999999996</v>
      </c>
      <c r="E632" s="1">
        <v>1176.6469999999999</v>
      </c>
    </row>
    <row r="633" spans="1:5">
      <c r="A633" s="5" t="s">
        <v>781</v>
      </c>
      <c r="B633" t="s">
        <v>100</v>
      </c>
      <c r="C633" t="s">
        <v>300</v>
      </c>
      <c r="D633" s="1">
        <v>857.43899999999996</v>
      </c>
      <c r="E633" s="1">
        <v>1449.759</v>
      </c>
    </row>
    <row r="634" spans="1:5">
      <c r="A634" s="5" t="s">
        <v>781</v>
      </c>
      <c r="B634" t="s">
        <v>40</v>
      </c>
      <c r="C634" t="s">
        <v>301</v>
      </c>
      <c r="D634" s="1">
        <v>607.37400000000002</v>
      </c>
      <c r="E634" s="1">
        <v>704.41800000000001</v>
      </c>
    </row>
    <row r="635" spans="1:5">
      <c r="A635" s="5" t="s">
        <v>781</v>
      </c>
      <c r="B635" t="s">
        <v>40</v>
      </c>
      <c r="C635" t="s">
        <v>301</v>
      </c>
      <c r="D635" s="1">
        <v>607.37400000000002</v>
      </c>
      <c r="E635" s="1">
        <v>817.50199999999995</v>
      </c>
    </row>
    <row r="636" spans="1:5">
      <c r="A636" s="5" t="s">
        <v>781</v>
      </c>
      <c r="B636" t="s">
        <v>40</v>
      </c>
      <c r="C636" t="s">
        <v>301</v>
      </c>
      <c r="D636" s="1">
        <v>607.37400000000002</v>
      </c>
      <c r="E636" s="1">
        <v>1001.587</v>
      </c>
    </row>
    <row r="637" spans="1:5">
      <c r="A637" s="5" t="s">
        <v>781</v>
      </c>
      <c r="B637" t="s">
        <v>40</v>
      </c>
      <c r="C637" t="s">
        <v>302</v>
      </c>
      <c r="D637" s="1">
        <v>610.37400000000002</v>
      </c>
      <c r="E637" s="1">
        <v>710.41800000000001</v>
      </c>
    </row>
    <row r="638" spans="1:5">
      <c r="A638" s="5" t="s">
        <v>781</v>
      </c>
      <c r="B638" t="s">
        <v>40</v>
      </c>
      <c r="C638" t="s">
        <v>302</v>
      </c>
      <c r="D638" s="1">
        <v>610.37400000000002</v>
      </c>
      <c r="E638" s="1">
        <v>823.50199999999995</v>
      </c>
    </row>
    <row r="639" spans="1:5">
      <c r="A639" s="5" t="s">
        <v>781</v>
      </c>
      <c r="B639" t="s">
        <v>40</v>
      </c>
      <c r="C639" t="s">
        <v>302</v>
      </c>
      <c r="D639" s="1">
        <v>610.37400000000002</v>
      </c>
      <c r="E639" s="1">
        <v>1007.587</v>
      </c>
    </row>
    <row r="640" spans="1:5">
      <c r="A640" s="5" t="s">
        <v>781</v>
      </c>
      <c r="B640" t="s">
        <v>304</v>
      </c>
      <c r="C640" t="s">
        <v>303</v>
      </c>
      <c r="D640" s="1">
        <v>852.89800000000002</v>
      </c>
      <c r="E640" s="1">
        <v>920.41399999999999</v>
      </c>
    </row>
    <row r="641" spans="1:5">
      <c r="A641" s="5" t="s">
        <v>781</v>
      </c>
      <c r="B641" t="s">
        <v>304</v>
      </c>
      <c r="C641" t="s">
        <v>303</v>
      </c>
      <c r="D641" s="1">
        <v>852.89800000000002</v>
      </c>
      <c r="E641" s="1">
        <v>1033.498</v>
      </c>
    </row>
    <row r="642" spans="1:5">
      <c r="A642" s="5" t="s">
        <v>781</v>
      </c>
      <c r="B642" t="s">
        <v>304</v>
      </c>
      <c r="C642" t="s">
        <v>303</v>
      </c>
      <c r="D642" s="1">
        <v>852.89800000000002</v>
      </c>
      <c r="E642" s="1">
        <v>1219.577</v>
      </c>
    </row>
    <row r="643" spans="1:5">
      <c r="A643" s="5" t="s">
        <v>781</v>
      </c>
      <c r="B643" t="s">
        <v>304</v>
      </c>
      <c r="C643" t="s">
        <v>305</v>
      </c>
      <c r="D643" s="1">
        <v>855.89800000000002</v>
      </c>
      <c r="E643" s="1">
        <v>926.41399999999999</v>
      </c>
    </row>
    <row r="644" spans="1:5">
      <c r="A644" s="5" t="s">
        <v>781</v>
      </c>
      <c r="B644" t="s">
        <v>304</v>
      </c>
      <c r="C644" t="s">
        <v>305</v>
      </c>
      <c r="D644" s="1">
        <v>855.89800000000002</v>
      </c>
      <c r="E644" s="1">
        <v>1039.498</v>
      </c>
    </row>
    <row r="645" spans="1:5">
      <c r="A645" s="5" t="s">
        <v>781</v>
      </c>
      <c r="B645" t="s">
        <v>304</v>
      </c>
      <c r="C645" t="s">
        <v>305</v>
      </c>
      <c r="D645" s="1">
        <v>855.89800000000002</v>
      </c>
      <c r="E645" s="1">
        <v>1225.577</v>
      </c>
    </row>
    <row r="646" spans="1:5">
      <c r="A646" s="5" t="s">
        <v>781</v>
      </c>
      <c r="B646" t="s">
        <v>307</v>
      </c>
      <c r="C646" t="s">
        <v>306</v>
      </c>
      <c r="D646" s="1">
        <v>518.80499999999995</v>
      </c>
      <c r="E646" s="1">
        <v>735.43899999999996</v>
      </c>
    </row>
    <row r="647" spans="1:5">
      <c r="A647" s="5" t="s">
        <v>781</v>
      </c>
      <c r="B647" t="s">
        <v>307</v>
      </c>
      <c r="C647" t="s">
        <v>306</v>
      </c>
      <c r="D647" s="1">
        <v>518.80499999999995</v>
      </c>
      <c r="E647" s="1">
        <v>848.52300000000002</v>
      </c>
    </row>
    <row r="648" spans="1:5">
      <c r="A648" s="5" t="s">
        <v>781</v>
      </c>
      <c r="B648" t="s">
        <v>307</v>
      </c>
      <c r="C648" t="s">
        <v>308</v>
      </c>
      <c r="D648" s="1">
        <v>521.80499999999995</v>
      </c>
      <c r="E648" s="1">
        <v>741.43899999999996</v>
      </c>
    </row>
    <row r="649" spans="1:5">
      <c r="A649" s="5" t="s">
        <v>781</v>
      </c>
      <c r="B649" t="s">
        <v>307</v>
      </c>
      <c r="C649" t="s">
        <v>308</v>
      </c>
      <c r="D649" s="1">
        <v>521.80499999999995</v>
      </c>
      <c r="E649" s="1">
        <v>854.52300000000002</v>
      </c>
    </row>
    <row r="650" spans="1:5">
      <c r="A650" s="5" t="s">
        <v>781</v>
      </c>
      <c r="B650" t="s">
        <v>310</v>
      </c>
      <c r="C650" t="s">
        <v>309</v>
      </c>
      <c r="D650" s="1">
        <v>1057.008</v>
      </c>
      <c r="E650" s="1">
        <v>1128.4949999999999</v>
      </c>
    </row>
    <row r="651" spans="1:5">
      <c r="A651" s="5" t="s">
        <v>781</v>
      </c>
      <c r="B651" t="s">
        <v>310</v>
      </c>
      <c r="C651" t="s">
        <v>309</v>
      </c>
      <c r="D651" s="1">
        <v>1057.008</v>
      </c>
      <c r="E651" s="1">
        <v>1227.5630000000001</v>
      </c>
    </row>
    <row r="652" spans="1:5">
      <c r="A652" s="5" t="s">
        <v>781</v>
      </c>
      <c r="B652" t="s">
        <v>310</v>
      </c>
      <c r="C652" t="s">
        <v>309</v>
      </c>
      <c r="D652" s="1">
        <v>1057.008</v>
      </c>
      <c r="E652" s="1">
        <v>1427.643</v>
      </c>
    </row>
    <row r="653" spans="1:5">
      <c r="A653" s="5" t="s">
        <v>781</v>
      </c>
      <c r="B653" t="s">
        <v>310</v>
      </c>
      <c r="C653" t="s">
        <v>311</v>
      </c>
      <c r="D653" s="1">
        <v>1060.008</v>
      </c>
      <c r="E653" s="1">
        <v>1134.4949999999999</v>
      </c>
    </row>
    <row r="654" spans="1:5">
      <c r="A654" s="5" t="s">
        <v>781</v>
      </c>
      <c r="B654" t="s">
        <v>310</v>
      </c>
      <c r="C654" t="s">
        <v>311</v>
      </c>
      <c r="D654" s="1">
        <v>1060.008</v>
      </c>
      <c r="E654" s="1">
        <v>1233.5630000000001</v>
      </c>
    </row>
    <row r="655" spans="1:5">
      <c r="A655" s="5" t="s">
        <v>781</v>
      </c>
      <c r="B655" t="s">
        <v>310</v>
      </c>
      <c r="C655" t="s">
        <v>311</v>
      </c>
      <c r="D655" s="1">
        <v>1060.008</v>
      </c>
      <c r="E655" s="1">
        <v>1433.643</v>
      </c>
    </row>
    <row r="656" spans="1:5">
      <c r="A656" s="5" t="s">
        <v>781</v>
      </c>
      <c r="B656" t="s">
        <v>313</v>
      </c>
      <c r="C656" t="s">
        <v>312</v>
      </c>
      <c r="D656" s="1">
        <v>880.48299999999995</v>
      </c>
      <c r="E656" s="1">
        <v>959.51499999999999</v>
      </c>
    </row>
    <row r="657" spans="1:5">
      <c r="A657" s="5" t="s">
        <v>781</v>
      </c>
      <c r="B657" t="s">
        <v>313</v>
      </c>
      <c r="C657" t="s">
        <v>312</v>
      </c>
      <c r="D657" s="1">
        <v>880.48299999999995</v>
      </c>
      <c r="E657" s="1">
        <v>1058.5830000000001</v>
      </c>
    </row>
    <row r="658" spans="1:5">
      <c r="A658" s="5" t="s">
        <v>781</v>
      </c>
      <c r="B658" t="s">
        <v>313</v>
      </c>
      <c r="C658" t="s">
        <v>312</v>
      </c>
      <c r="D658" s="1">
        <v>880.48299999999995</v>
      </c>
      <c r="E658" s="1">
        <v>1244.684</v>
      </c>
    </row>
    <row r="659" spans="1:5">
      <c r="A659" s="5" t="s">
        <v>781</v>
      </c>
      <c r="B659" t="s">
        <v>313</v>
      </c>
      <c r="C659" t="s">
        <v>314</v>
      </c>
      <c r="D659" s="1">
        <v>883.48299999999995</v>
      </c>
      <c r="E659" s="1">
        <v>965.51499999999999</v>
      </c>
    </row>
    <row r="660" spans="1:5">
      <c r="A660" s="5" t="s">
        <v>781</v>
      </c>
      <c r="B660" t="s">
        <v>313</v>
      </c>
      <c r="C660" t="s">
        <v>314</v>
      </c>
      <c r="D660" s="1">
        <v>883.48299999999995</v>
      </c>
      <c r="E660" s="1">
        <v>1064.5830000000001</v>
      </c>
    </row>
    <row r="661" spans="1:5">
      <c r="A661" s="5" t="s">
        <v>781</v>
      </c>
      <c r="B661" t="s">
        <v>313</v>
      </c>
      <c r="C661" t="s">
        <v>314</v>
      </c>
      <c r="D661" s="1">
        <v>883.48299999999995</v>
      </c>
      <c r="E661" s="1">
        <v>1250.684</v>
      </c>
    </row>
    <row r="662" spans="1:5">
      <c r="A662" s="5" t="s">
        <v>781</v>
      </c>
      <c r="B662" t="s">
        <v>316</v>
      </c>
      <c r="C662" t="s">
        <v>315</v>
      </c>
      <c r="D662" s="1">
        <v>500.27</v>
      </c>
      <c r="E662" s="1">
        <v>551.31799999999998</v>
      </c>
    </row>
    <row r="663" spans="1:5">
      <c r="A663" s="5" t="s">
        <v>781</v>
      </c>
      <c r="B663" t="s">
        <v>316</v>
      </c>
      <c r="C663" t="s">
        <v>315</v>
      </c>
      <c r="D663" s="1">
        <v>500.27</v>
      </c>
      <c r="E663" s="1">
        <v>682.35900000000004</v>
      </c>
    </row>
    <row r="664" spans="1:5">
      <c r="A664" s="5" t="s">
        <v>781</v>
      </c>
      <c r="B664" t="s">
        <v>316</v>
      </c>
      <c r="C664" t="s">
        <v>315</v>
      </c>
      <c r="D664" s="1">
        <v>500.27</v>
      </c>
      <c r="E664" s="1">
        <v>829.42700000000002</v>
      </c>
    </row>
    <row r="665" spans="1:5">
      <c r="A665" s="5" t="s">
        <v>781</v>
      </c>
      <c r="B665" t="s">
        <v>316</v>
      </c>
      <c r="C665" t="s">
        <v>317</v>
      </c>
      <c r="D665" s="1">
        <v>503.27</v>
      </c>
      <c r="E665" s="1">
        <v>557.31799999999998</v>
      </c>
    </row>
    <row r="666" spans="1:5">
      <c r="A666" s="5" t="s">
        <v>781</v>
      </c>
      <c r="B666" t="s">
        <v>316</v>
      </c>
      <c r="C666" t="s">
        <v>317</v>
      </c>
      <c r="D666" s="1">
        <v>503.27</v>
      </c>
      <c r="E666" s="1">
        <v>688.35900000000004</v>
      </c>
    </row>
    <row r="667" spans="1:5">
      <c r="A667" s="5" t="s">
        <v>781</v>
      </c>
      <c r="B667" t="s">
        <v>316</v>
      </c>
      <c r="C667" t="s">
        <v>317</v>
      </c>
      <c r="D667" s="1">
        <v>503.27</v>
      </c>
      <c r="E667" s="1">
        <v>835.42700000000002</v>
      </c>
    </row>
    <row r="668" spans="1:5">
      <c r="A668" s="5" t="s">
        <v>781</v>
      </c>
      <c r="B668" t="s">
        <v>319</v>
      </c>
      <c r="C668" t="s">
        <v>318</v>
      </c>
      <c r="D668" s="1">
        <v>657.39499999999998</v>
      </c>
      <c r="E668" s="1">
        <v>891.49300000000005</v>
      </c>
    </row>
    <row r="669" spans="1:5">
      <c r="A669" s="5" t="s">
        <v>781</v>
      </c>
      <c r="B669" t="s">
        <v>319</v>
      </c>
      <c r="C669" t="s">
        <v>318</v>
      </c>
      <c r="D669" s="1">
        <v>657.39499999999998</v>
      </c>
      <c r="E669" s="1">
        <v>990.56100000000004</v>
      </c>
    </row>
    <row r="670" spans="1:5">
      <c r="A670" s="5" t="s">
        <v>781</v>
      </c>
      <c r="B670" t="s">
        <v>319</v>
      </c>
      <c r="C670" t="s">
        <v>318</v>
      </c>
      <c r="D670" s="1">
        <v>657.39499999999998</v>
      </c>
      <c r="E670" s="1">
        <v>1087.614</v>
      </c>
    </row>
    <row r="671" spans="1:5">
      <c r="A671" s="5" t="s">
        <v>781</v>
      </c>
      <c r="B671" t="s">
        <v>319</v>
      </c>
      <c r="C671" t="s">
        <v>320</v>
      </c>
      <c r="D671" s="1">
        <v>660.39499999999998</v>
      </c>
      <c r="E671" s="1">
        <v>897.49300000000005</v>
      </c>
    </row>
    <row r="672" spans="1:5">
      <c r="A672" s="5" t="s">
        <v>781</v>
      </c>
      <c r="B672" t="s">
        <v>319</v>
      </c>
      <c r="C672" t="s">
        <v>320</v>
      </c>
      <c r="D672" s="1">
        <v>660.39499999999998</v>
      </c>
      <c r="E672" s="1">
        <v>996.56100000000004</v>
      </c>
    </row>
    <row r="673" spans="1:5">
      <c r="A673" s="5" t="s">
        <v>781</v>
      </c>
      <c r="B673" t="s">
        <v>319</v>
      </c>
      <c r="C673" t="s">
        <v>320</v>
      </c>
      <c r="D673" s="1">
        <v>660.39499999999998</v>
      </c>
      <c r="E673" s="1">
        <v>1093.614</v>
      </c>
    </row>
    <row r="674" spans="1:5">
      <c r="A674" s="5" t="s">
        <v>781</v>
      </c>
      <c r="B674" t="s">
        <v>232</v>
      </c>
      <c r="C674" t="s">
        <v>321</v>
      </c>
      <c r="D674" s="1">
        <v>545.31899999999996</v>
      </c>
      <c r="E674" s="1">
        <v>578.32899999999995</v>
      </c>
    </row>
    <row r="675" spans="1:5">
      <c r="A675" s="5" t="s">
        <v>781</v>
      </c>
      <c r="B675" t="s">
        <v>232</v>
      </c>
      <c r="C675" t="s">
        <v>321</v>
      </c>
      <c r="D675" s="1">
        <v>545.31899999999996</v>
      </c>
      <c r="E675" s="1">
        <v>691.41300000000001</v>
      </c>
    </row>
    <row r="676" spans="1:5">
      <c r="A676" s="5" t="s">
        <v>781</v>
      </c>
      <c r="B676" t="s">
        <v>232</v>
      </c>
      <c r="C676" t="s">
        <v>321</v>
      </c>
      <c r="D676" s="1">
        <v>545.31899999999996</v>
      </c>
      <c r="E676" s="1">
        <v>804.49699999999996</v>
      </c>
    </row>
    <row r="677" spans="1:5">
      <c r="A677" s="5" t="s">
        <v>781</v>
      </c>
      <c r="B677" t="s">
        <v>232</v>
      </c>
      <c r="C677" t="s">
        <v>322</v>
      </c>
      <c r="D677" s="1">
        <v>548.31899999999996</v>
      </c>
      <c r="E677" s="1">
        <v>584.32899999999995</v>
      </c>
    </row>
    <row r="678" spans="1:5">
      <c r="A678" s="5" t="s">
        <v>781</v>
      </c>
      <c r="B678" t="s">
        <v>232</v>
      </c>
      <c r="C678" t="s">
        <v>322</v>
      </c>
      <c r="D678" s="1">
        <v>548.31899999999996</v>
      </c>
      <c r="E678" s="1">
        <v>697.41300000000001</v>
      </c>
    </row>
    <row r="679" spans="1:5">
      <c r="A679" s="5" t="s">
        <v>781</v>
      </c>
      <c r="B679" t="s">
        <v>232</v>
      </c>
      <c r="C679" t="s">
        <v>322</v>
      </c>
      <c r="D679" s="1">
        <v>548.31899999999996</v>
      </c>
      <c r="E679" s="1">
        <v>810.49699999999996</v>
      </c>
    </row>
    <row r="680" spans="1:5">
      <c r="A680" s="5" t="s">
        <v>781</v>
      </c>
      <c r="B680" t="s">
        <v>324</v>
      </c>
      <c r="C680" t="s">
        <v>323</v>
      </c>
      <c r="D680" s="1">
        <v>901.45399999999995</v>
      </c>
      <c r="E680" s="1">
        <v>844.38300000000004</v>
      </c>
    </row>
    <row r="681" spans="1:5">
      <c r="A681" s="5" t="s">
        <v>781</v>
      </c>
      <c r="B681" t="s">
        <v>324</v>
      </c>
      <c r="C681" t="s">
        <v>323</v>
      </c>
      <c r="D681" s="1">
        <v>901.45399999999995</v>
      </c>
      <c r="E681" s="1">
        <v>1014.489</v>
      </c>
    </row>
    <row r="682" spans="1:5">
      <c r="A682" s="5" t="s">
        <v>781</v>
      </c>
      <c r="B682" t="s">
        <v>324</v>
      </c>
      <c r="C682" t="s">
        <v>323</v>
      </c>
      <c r="D682" s="1">
        <v>901.45399999999995</v>
      </c>
      <c r="E682" s="1">
        <v>1329.595</v>
      </c>
    </row>
    <row r="683" spans="1:5">
      <c r="A683" s="5" t="s">
        <v>781</v>
      </c>
      <c r="B683" t="s">
        <v>324</v>
      </c>
      <c r="C683" t="s">
        <v>325</v>
      </c>
      <c r="D683" s="1">
        <v>904.45399999999995</v>
      </c>
      <c r="E683" s="1">
        <v>850.38300000000004</v>
      </c>
    </row>
    <row r="684" spans="1:5">
      <c r="A684" s="5" t="s">
        <v>781</v>
      </c>
      <c r="B684" t="s">
        <v>324</v>
      </c>
      <c r="C684" t="s">
        <v>325</v>
      </c>
      <c r="D684" s="1">
        <v>904.45399999999995</v>
      </c>
      <c r="E684" s="1">
        <v>1020.489</v>
      </c>
    </row>
    <row r="685" spans="1:5">
      <c r="A685" s="5" t="s">
        <v>781</v>
      </c>
      <c r="B685" t="s">
        <v>324</v>
      </c>
      <c r="C685" t="s">
        <v>325</v>
      </c>
      <c r="D685" s="1">
        <v>904.45399999999995</v>
      </c>
      <c r="E685" s="1">
        <v>1335.595</v>
      </c>
    </row>
    <row r="686" spans="1:5">
      <c r="A686" s="5" t="s">
        <v>781</v>
      </c>
      <c r="B686" t="s">
        <v>259</v>
      </c>
      <c r="C686" t="s">
        <v>326</v>
      </c>
      <c r="D686" s="1">
        <v>515.81100000000004</v>
      </c>
      <c r="E686" s="1">
        <v>616.36599999999999</v>
      </c>
    </row>
    <row r="687" spans="1:5">
      <c r="A687" s="5" t="s">
        <v>781</v>
      </c>
      <c r="B687" t="s">
        <v>259</v>
      </c>
      <c r="C687" t="s">
        <v>326</v>
      </c>
      <c r="D687" s="1">
        <v>515.81100000000004</v>
      </c>
      <c r="E687" s="1">
        <v>703.39800000000002</v>
      </c>
    </row>
    <row r="688" spans="1:5">
      <c r="A688" s="5" t="s">
        <v>781</v>
      </c>
      <c r="B688" t="s">
        <v>259</v>
      </c>
      <c r="C688" t="s">
        <v>326</v>
      </c>
      <c r="D688" s="1">
        <v>515.81100000000004</v>
      </c>
      <c r="E688" s="1">
        <v>816.48199999999997</v>
      </c>
    </row>
    <row r="689" spans="1:5">
      <c r="A689" s="5" t="s">
        <v>781</v>
      </c>
      <c r="B689" t="s">
        <v>259</v>
      </c>
      <c r="C689" t="s">
        <v>327</v>
      </c>
      <c r="D689" s="1">
        <v>518.81100000000004</v>
      </c>
      <c r="E689" s="1">
        <v>622.36599999999999</v>
      </c>
    </row>
    <row r="690" spans="1:5">
      <c r="A690" s="5" t="s">
        <v>781</v>
      </c>
      <c r="B690" t="s">
        <v>259</v>
      </c>
      <c r="C690" t="s">
        <v>327</v>
      </c>
      <c r="D690" s="1">
        <v>518.81100000000004</v>
      </c>
      <c r="E690" s="1">
        <v>709.39800000000002</v>
      </c>
    </row>
    <row r="691" spans="1:5">
      <c r="A691" s="5" t="s">
        <v>781</v>
      </c>
      <c r="B691" t="s">
        <v>259</v>
      </c>
      <c r="C691" t="s">
        <v>327</v>
      </c>
      <c r="D691" s="1">
        <v>518.81100000000004</v>
      </c>
      <c r="E691" s="1">
        <v>822.48199999999997</v>
      </c>
    </row>
    <row r="692" spans="1:5">
      <c r="A692" s="5" t="s">
        <v>781</v>
      </c>
      <c r="B692" t="s">
        <v>168</v>
      </c>
      <c r="C692" t="s">
        <v>328</v>
      </c>
      <c r="D692" s="1">
        <v>515.81100000000004</v>
      </c>
      <c r="E692" s="1">
        <v>917.53</v>
      </c>
    </row>
    <row r="693" spans="1:5">
      <c r="A693" s="5" t="s">
        <v>781</v>
      </c>
      <c r="B693" t="s">
        <v>168</v>
      </c>
      <c r="C693" t="s">
        <v>329</v>
      </c>
      <c r="D693" s="1">
        <v>518.81299999999999</v>
      </c>
      <c r="E693" s="1">
        <v>709.39800000000002</v>
      </c>
    </row>
    <row r="694" spans="1:5">
      <c r="A694" s="5" t="s">
        <v>781</v>
      </c>
      <c r="B694" t="s">
        <v>168</v>
      </c>
      <c r="C694" t="s">
        <v>329</v>
      </c>
      <c r="D694" s="1">
        <v>518.81299999999999</v>
      </c>
      <c r="E694" s="1">
        <v>822.48199999999997</v>
      </c>
    </row>
    <row r="695" spans="1:5">
      <c r="A695" s="5" t="s">
        <v>781</v>
      </c>
      <c r="B695" t="s">
        <v>168</v>
      </c>
      <c r="C695" t="s">
        <v>329</v>
      </c>
      <c r="D695" s="1">
        <v>518.81299999999999</v>
      </c>
      <c r="E695" s="1">
        <v>923.53</v>
      </c>
    </row>
    <row r="696" spans="1:5">
      <c r="A696" s="5" t="s">
        <v>781</v>
      </c>
      <c r="B696" t="s">
        <v>331</v>
      </c>
      <c r="C696" t="s">
        <v>330</v>
      </c>
      <c r="D696" s="1">
        <v>848.92</v>
      </c>
      <c r="E696" s="1">
        <v>571.31899999999996</v>
      </c>
    </row>
    <row r="697" spans="1:5">
      <c r="A697" s="5" t="s">
        <v>781</v>
      </c>
      <c r="B697" t="s">
        <v>331</v>
      </c>
      <c r="C697" t="s">
        <v>330</v>
      </c>
      <c r="D697" s="1">
        <v>848.92</v>
      </c>
      <c r="E697" s="1">
        <v>684.40300000000002</v>
      </c>
    </row>
    <row r="698" spans="1:5">
      <c r="A698" s="5" t="s">
        <v>781</v>
      </c>
      <c r="B698" t="s">
        <v>331</v>
      </c>
      <c r="C698" t="s">
        <v>330</v>
      </c>
      <c r="D698" s="1">
        <v>848.92</v>
      </c>
      <c r="E698" s="1">
        <v>999.52499999999998</v>
      </c>
    </row>
    <row r="699" spans="1:5">
      <c r="A699" s="5" t="s">
        <v>781</v>
      </c>
      <c r="B699" t="s">
        <v>331</v>
      </c>
      <c r="C699" t="s">
        <v>332</v>
      </c>
      <c r="D699" s="1">
        <v>851.92</v>
      </c>
      <c r="E699" s="1">
        <v>577.31899999999996</v>
      </c>
    </row>
    <row r="700" spans="1:5">
      <c r="A700" s="5" t="s">
        <v>781</v>
      </c>
      <c r="B700" t="s">
        <v>331</v>
      </c>
      <c r="C700" t="s">
        <v>332</v>
      </c>
      <c r="D700" s="1">
        <v>851.92</v>
      </c>
      <c r="E700" s="1">
        <v>690.40300000000002</v>
      </c>
    </row>
    <row r="701" spans="1:5">
      <c r="A701" s="5" t="s">
        <v>781</v>
      </c>
      <c r="B701" t="s">
        <v>331</v>
      </c>
      <c r="C701" t="s">
        <v>332</v>
      </c>
      <c r="D701" s="1">
        <v>851.92</v>
      </c>
      <c r="E701" s="1">
        <v>1005.525</v>
      </c>
    </row>
    <row r="702" spans="1:5">
      <c r="A702" s="5" t="s">
        <v>781</v>
      </c>
      <c r="B702" t="s">
        <v>334</v>
      </c>
      <c r="C702" t="s">
        <v>333</v>
      </c>
      <c r="D702" s="1">
        <v>1085.039</v>
      </c>
      <c r="E702" s="1">
        <v>1158.5060000000001</v>
      </c>
    </row>
    <row r="703" spans="1:5">
      <c r="A703" s="5" t="s">
        <v>781</v>
      </c>
      <c r="B703" t="s">
        <v>334</v>
      </c>
      <c r="C703" t="s">
        <v>333</v>
      </c>
      <c r="D703" s="1">
        <v>1085.039</v>
      </c>
      <c r="E703" s="1">
        <v>1271.5899999999999</v>
      </c>
    </row>
    <row r="704" spans="1:5">
      <c r="A704" s="5" t="s">
        <v>781</v>
      </c>
      <c r="B704" t="s">
        <v>334</v>
      </c>
      <c r="C704" t="s">
        <v>335</v>
      </c>
      <c r="D704" s="1">
        <v>1088.039</v>
      </c>
      <c r="E704" s="1">
        <v>1164.5060000000001</v>
      </c>
    </row>
    <row r="705" spans="1:5">
      <c r="A705" s="5" t="s">
        <v>781</v>
      </c>
      <c r="B705" t="s">
        <v>334</v>
      </c>
      <c r="C705" t="s">
        <v>335</v>
      </c>
      <c r="D705" s="1">
        <v>1088.039</v>
      </c>
      <c r="E705" s="1">
        <v>1277.5899999999999</v>
      </c>
    </row>
    <row r="706" spans="1:5">
      <c r="A706" s="5" t="s">
        <v>781</v>
      </c>
      <c r="B706" t="s">
        <v>16</v>
      </c>
      <c r="C706" t="s">
        <v>336</v>
      </c>
      <c r="D706" s="1">
        <v>605.87400000000002</v>
      </c>
      <c r="E706" s="1">
        <v>701.41899999999998</v>
      </c>
    </row>
    <row r="707" spans="1:5">
      <c r="A707" s="5" t="s">
        <v>781</v>
      </c>
      <c r="B707" t="s">
        <v>16</v>
      </c>
      <c r="C707" t="s">
        <v>336</v>
      </c>
      <c r="D707" s="1">
        <v>605.87400000000002</v>
      </c>
      <c r="E707" s="1">
        <v>814.50300000000004</v>
      </c>
    </row>
    <row r="708" spans="1:5">
      <c r="A708" s="5" t="s">
        <v>781</v>
      </c>
      <c r="B708" t="s">
        <v>16</v>
      </c>
      <c r="C708" t="s">
        <v>336</v>
      </c>
      <c r="D708" s="1">
        <v>605.87400000000002</v>
      </c>
      <c r="E708" s="1">
        <v>998.58799999999997</v>
      </c>
    </row>
    <row r="709" spans="1:5">
      <c r="A709" s="5" t="s">
        <v>781</v>
      </c>
      <c r="B709" t="s">
        <v>16</v>
      </c>
      <c r="C709" t="s">
        <v>337</v>
      </c>
      <c r="D709" s="1">
        <v>608.87400000000002</v>
      </c>
      <c r="E709" s="1">
        <v>707.41899999999998</v>
      </c>
    </row>
    <row r="710" spans="1:5">
      <c r="A710" s="5" t="s">
        <v>781</v>
      </c>
      <c r="B710" t="s">
        <v>16</v>
      </c>
      <c r="C710" t="s">
        <v>337</v>
      </c>
      <c r="D710" s="1">
        <v>608.87400000000002</v>
      </c>
      <c r="E710" s="1">
        <v>820.50300000000004</v>
      </c>
    </row>
    <row r="711" spans="1:5">
      <c r="A711" s="5" t="s">
        <v>781</v>
      </c>
      <c r="B711" t="s">
        <v>16</v>
      </c>
      <c r="C711" t="s">
        <v>337</v>
      </c>
      <c r="D711" s="1">
        <v>608.87400000000002</v>
      </c>
      <c r="E711" s="1">
        <v>1004.588</v>
      </c>
    </row>
    <row r="712" spans="1:5">
      <c r="A712" s="5" t="s">
        <v>781</v>
      </c>
      <c r="B712" t="s">
        <v>19</v>
      </c>
      <c r="C712" t="s">
        <v>338</v>
      </c>
      <c r="D712" s="1">
        <v>671.37199999999996</v>
      </c>
      <c r="E712" s="1">
        <v>744.42499999999995</v>
      </c>
    </row>
    <row r="713" spans="1:5">
      <c r="A713" s="5" t="s">
        <v>781</v>
      </c>
      <c r="B713" t="s">
        <v>19</v>
      </c>
      <c r="C713" t="s">
        <v>338</v>
      </c>
      <c r="D713" s="1">
        <v>671.37199999999996</v>
      </c>
      <c r="E713" s="1">
        <v>815.46199999999999</v>
      </c>
    </row>
    <row r="714" spans="1:5">
      <c r="A714" s="5" t="s">
        <v>781</v>
      </c>
      <c r="B714" t="s">
        <v>19</v>
      </c>
      <c r="C714" t="s">
        <v>338</v>
      </c>
      <c r="D714" s="1">
        <v>671.37199999999996</v>
      </c>
      <c r="E714" s="1">
        <v>1112.6669999999999</v>
      </c>
    </row>
    <row r="715" spans="1:5">
      <c r="A715" s="5" t="s">
        <v>781</v>
      </c>
      <c r="B715" t="s">
        <v>19</v>
      </c>
      <c r="C715" t="s">
        <v>339</v>
      </c>
      <c r="D715" s="1">
        <v>674.37199999999996</v>
      </c>
      <c r="E715" s="1">
        <v>750.42499999999995</v>
      </c>
    </row>
    <row r="716" spans="1:5">
      <c r="A716" s="5" t="s">
        <v>781</v>
      </c>
      <c r="B716" t="s">
        <v>19</v>
      </c>
      <c r="C716" t="s">
        <v>339</v>
      </c>
      <c r="D716" s="1">
        <v>674.37199999999996</v>
      </c>
      <c r="E716" s="1">
        <v>821.46199999999999</v>
      </c>
    </row>
    <row r="717" spans="1:5">
      <c r="A717" s="5" t="s">
        <v>781</v>
      </c>
      <c r="B717" t="s">
        <v>19</v>
      </c>
      <c r="C717" t="s">
        <v>339</v>
      </c>
      <c r="D717" s="1">
        <v>674.37199999999996</v>
      </c>
      <c r="E717" s="1">
        <v>1118.6669999999999</v>
      </c>
    </row>
    <row r="718" spans="1:5">
      <c r="A718" s="5" t="s">
        <v>781</v>
      </c>
      <c r="B718" t="s">
        <v>253</v>
      </c>
      <c r="C718" t="s">
        <v>340</v>
      </c>
      <c r="D718" s="1">
        <v>546.303</v>
      </c>
      <c r="E718" s="1">
        <v>639.33399999999995</v>
      </c>
    </row>
    <row r="719" spans="1:5">
      <c r="A719" s="5" t="s">
        <v>781</v>
      </c>
      <c r="B719" t="s">
        <v>253</v>
      </c>
      <c r="C719" t="s">
        <v>340</v>
      </c>
      <c r="D719" s="1">
        <v>546.303</v>
      </c>
      <c r="E719" s="1">
        <v>752.41800000000001</v>
      </c>
    </row>
    <row r="720" spans="1:5">
      <c r="A720" s="5" t="s">
        <v>781</v>
      </c>
      <c r="B720" t="s">
        <v>253</v>
      </c>
      <c r="C720" t="s">
        <v>340</v>
      </c>
      <c r="D720" s="1">
        <v>546.303</v>
      </c>
      <c r="E720" s="1">
        <v>899.48699999999997</v>
      </c>
    </row>
    <row r="721" spans="1:5">
      <c r="A721" s="5" t="s">
        <v>781</v>
      </c>
      <c r="B721" t="s">
        <v>253</v>
      </c>
      <c r="C721" t="s">
        <v>341</v>
      </c>
      <c r="D721" s="1">
        <v>548.303</v>
      </c>
      <c r="E721" s="1">
        <v>645.33399999999995</v>
      </c>
    </row>
    <row r="722" spans="1:5">
      <c r="A722" s="5" t="s">
        <v>781</v>
      </c>
      <c r="B722" t="s">
        <v>253</v>
      </c>
      <c r="C722" t="s">
        <v>341</v>
      </c>
      <c r="D722" s="1">
        <v>548.303</v>
      </c>
      <c r="E722" s="1">
        <v>758.41800000000001</v>
      </c>
    </row>
    <row r="723" spans="1:5">
      <c r="A723" s="5" t="s">
        <v>781</v>
      </c>
      <c r="B723" t="s">
        <v>253</v>
      </c>
      <c r="C723" t="s">
        <v>341</v>
      </c>
      <c r="D723" s="1">
        <v>548.303</v>
      </c>
      <c r="E723" s="1">
        <v>905.48699999999997</v>
      </c>
    </row>
    <row r="724" spans="1:5">
      <c r="A724" s="5" t="s">
        <v>781</v>
      </c>
      <c r="B724" t="s">
        <v>343</v>
      </c>
      <c r="C724" t="s">
        <v>342</v>
      </c>
      <c r="D724" s="1">
        <v>723.39499999999998</v>
      </c>
      <c r="E724" s="1">
        <v>614.33299999999997</v>
      </c>
    </row>
    <row r="725" spans="1:5">
      <c r="A725" s="5" t="s">
        <v>781</v>
      </c>
      <c r="B725" t="s">
        <v>343</v>
      </c>
      <c r="C725" t="s">
        <v>342</v>
      </c>
      <c r="D725" s="1">
        <v>723.39499999999998</v>
      </c>
      <c r="E725" s="1">
        <v>814.44899999999996</v>
      </c>
    </row>
    <row r="726" spans="1:5">
      <c r="A726" s="5" t="s">
        <v>781</v>
      </c>
      <c r="B726" t="s">
        <v>343</v>
      </c>
      <c r="C726" t="s">
        <v>342</v>
      </c>
      <c r="D726" s="1">
        <v>723.39499999999998</v>
      </c>
      <c r="E726" s="1">
        <v>961.51700000000005</v>
      </c>
    </row>
    <row r="727" spans="1:5">
      <c r="A727" s="5" t="s">
        <v>781</v>
      </c>
      <c r="B727" t="s">
        <v>343</v>
      </c>
      <c r="C727" t="s">
        <v>344</v>
      </c>
      <c r="D727" s="1">
        <v>726.39499999999998</v>
      </c>
      <c r="E727" s="1">
        <v>620.33299999999997</v>
      </c>
    </row>
    <row r="728" spans="1:5">
      <c r="A728" s="5" t="s">
        <v>781</v>
      </c>
      <c r="B728" t="s">
        <v>343</v>
      </c>
      <c r="C728" t="s">
        <v>344</v>
      </c>
      <c r="D728" s="1">
        <v>726.39499999999998</v>
      </c>
      <c r="E728" s="1">
        <v>820.44899999999996</v>
      </c>
    </row>
    <row r="729" spans="1:5">
      <c r="A729" s="5" t="s">
        <v>781</v>
      </c>
      <c r="B729" t="s">
        <v>343</v>
      </c>
      <c r="C729" t="s">
        <v>344</v>
      </c>
      <c r="D729" s="1">
        <v>726.39499999999998</v>
      </c>
      <c r="E729" s="1">
        <v>967.51700000000005</v>
      </c>
    </row>
    <row r="730" spans="1:5">
      <c r="A730" s="5" t="s">
        <v>781</v>
      </c>
      <c r="B730" t="s">
        <v>31</v>
      </c>
      <c r="C730" t="s">
        <v>345</v>
      </c>
      <c r="D730" s="1">
        <v>816.89300000000003</v>
      </c>
      <c r="E730" s="1">
        <v>722.37099999999998</v>
      </c>
    </row>
    <row r="731" spans="1:5">
      <c r="A731" s="5" t="s">
        <v>781</v>
      </c>
      <c r="B731" t="s">
        <v>31</v>
      </c>
      <c r="C731" t="s">
        <v>345</v>
      </c>
      <c r="D731" s="1">
        <v>816.89300000000003</v>
      </c>
      <c r="E731" s="1">
        <v>963.51400000000001</v>
      </c>
    </row>
    <row r="732" spans="1:5">
      <c r="A732" s="5" t="s">
        <v>781</v>
      </c>
      <c r="B732" t="s">
        <v>31</v>
      </c>
      <c r="C732" t="s">
        <v>345</v>
      </c>
      <c r="D732" s="1">
        <v>816.89300000000003</v>
      </c>
      <c r="E732" s="1">
        <v>1126.577</v>
      </c>
    </row>
    <row r="733" spans="1:5">
      <c r="A733" s="5" t="s">
        <v>781</v>
      </c>
      <c r="B733" t="s">
        <v>31</v>
      </c>
      <c r="C733" t="s">
        <v>346</v>
      </c>
      <c r="D733" s="1">
        <v>819.89300000000003</v>
      </c>
      <c r="E733" s="1">
        <v>728.37099999999998</v>
      </c>
    </row>
    <row r="734" spans="1:5">
      <c r="A734" s="5" t="s">
        <v>781</v>
      </c>
      <c r="B734" t="s">
        <v>31</v>
      </c>
      <c r="C734" t="s">
        <v>346</v>
      </c>
      <c r="D734" s="1">
        <v>819.89300000000003</v>
      </c>
      <c r="E734" s="1">
        <v>969.51400000000001</v>
      </c>
    </row>
    <row r="735" spans="1:5">
      <c r="A735" s="5" t="s">
        <v>781</v>
      </c>
      <c r="B735" t="s">
        <v>31</v>
      </c>
      <c r="C735" t="s">
        <v>346</v>
      </c>
      <c r="D735" s="1">
        <v>819.89300000000003</v>
      </c>
      <c r="E735" s="1">
        <v>1132.577</v>
      </c>
    </row>
    <row r="736" spans="1:5">
      <c r="A736" s="5" t="s">
        <v>781</v>
      </c>
      <c r="B736" t="s">
        <v>31</v>
      </c>
      <c r="C736" t="s">
        <v>347</v>
      </c>
      <c r="D736" s="1">
        <v>1072.5229999999999</v>
      </c>
      <c r="E736" s="1">
        <v>1147.49</v>
      </c>
    </row>
    <row r="737" spans="1:5">
      <c r="A737" s="5" t="s">
        <v>781</v>
      </c>
      <c r="B737" t="s">
        <v>31</v>
      </c>
      <c r="C737" t="s">
        <v>347</v>
      </c>
      <c r="D737" s="1">
        <v>1072.5229999999999</v>
      </c>
      <c r="E737" s="1">
        <v>1260.5740000000001</v>
      </c>
    </row>
    <row r="738" spans="1:5">
      <c r="A738" s="5" t="s">
        <v>781</v>
      </c>
      <c r="B738" t="s">
        <v>31</v>
      </c>
      <c r="C738" t="s">
        <v>347</v>
      </c>
      <c r="D738" s="1">
        <v>1072.5229999999999</v>
      </c>
      <c r="E738" s="1">
        <v>1331.6110000000001</v>
      </c>
    </row>
    <row r="739" spans="1:5">
      <c r="A739" s="5" t="s">
        <v>781</v>
      </c>
      <c r="B739" t="s">
        <v>31</v>
      </c>
      <c r="C739" t="s">
        <v>348</v>
      </c>
      <c r="D739" s="1">
        <v>1075.5229999999999</v>
      </c>
      <c r="E739" s="1">
        <v>1153.49</v>
      </c>
    </row>
    <row r="740" spans="1:5">
      <c r="A740" s="5" t="s">
        <v>781</v>
      </c>
      <c r="B740" t="s">
        <v>31</v>
      </c>
      <c r="C740" t="s">
        <v>348</v>
      </c>
      <c r="D740" s="1">
        <v>1075.5229999999999</v>
      </c>
      <c r="E740" s="1">
        <v>1266.5740000000001</v>
      </c>
    </row>
    <row r="741" spans="1:5">
      <c r="A741" s="5" t="s">
        <v>781</v>
      </c>
      <c r="B741" t="s">
        <v>31</v>
      </c>
      <c r="C741" t="s">
        <v>348</v>
      </c>
      <c r="D741" s="1">
        <v>1075.5229999999999</v>
      </c>
      <c r="E741" s="1">
        <v>1337.6110000000001</v>
      </c>
    </row>
    <row r="742" spans="1:5">
      <c r="A742" s="5" t="s">
        <v>781</v>
      </c>
      <c r="B742" t="s">
        <v>66</v>
      </c>
      <c r="C742" t="s">
        <v>349</v>
      </c>
      <c r="D742" s="1">
        <v>518.76</v>
      </c>
      <c r="E742" s="1">
        <v>685.35500000000002</v>
      </c>
    </row>
    <row r="743" spans="1:5">
      <c r="A743" s="5" t="s">
        <v>781</v>
      </c>
      <c r="B743" t="s">
        <v>66</v>
      </c>
      <c r="C743" t="s">
        <v>349</v>
      </c>
      <c r="D743" s="1">
        <v>518.76</v>
      </c>
      <c r="E743" s="1">
        <v>832.423</v>
      </c>
    </row>
    <row r="744" spans="1:5">
      <c r="A744" s="5" t="s">
        <v>781</v>
      </c>
      <c r="B744" t="s">
        <v>66</v>
      </c>
      <c r="C744" t="s">
        <v>349</v>
      </c>
      <c r="D744" s="1">
        <v>518.76</v>
      </c>
      <c r="E744" s="1">
        <v>889.44500000000005</v>
      </c>
    </row>
    <row r="745" spans="1:5">
      <c r="A745" s="5" t="s">
        <v>781</v>
      </c>
      <c r="B745" t="s">
        <v>66</v>
      </c>
      <c r="C745" t="s">
        <v>350</v>
      </c>
      <c r="D745" s="1">
        <v>521.76</v>
      </c>
      <c r="E745" s="1">
        <v>691.35500000000002</v>
      </c>
    </row>
    <row r="746" spans="1:5">
      <c r="A746" s="5" t="s">
        <v>781</v>
      </c>
      <c r="B746" t="s">
        <v>66</v>
      </c>
      <c r="C746" t="s">
        <v>350</v>
      </c>
      <c r="D746" s="1">
        <v>521.76</v>
      </c>
      <c r="E746" s="1">
        <v>838.423</v>
      </c>
    </row>
    <row r="747" spans="1:5">
      <c r="A747" s="5" t="s">
        <v>781</v>
      </c>
      <c r="B747" t="s">
        <v>66</v>
      </c>
      <c r="C747" t="s">
        <v>350</v>
      </c>
      <c r="D747" s="1">
        <v>521.76</v>
      </c>
      <c r="E747" s="1">
        <v>895.44500000000005</v>
      </c>
    </row>
    <row r="748" spans="1:5">
      <c r="A748" s="5" t="s">
        <v>781</v>
      </c>
      <c r="B748" t="s">
        <v>352</v>
      </c>
      <c r="C748" t="s">
        <v>351</v>
      </c>
      <c r="D748" s="1">
        <v>655.85299999999995</v>
      </c>
      <c r="E748" s="1">
        <v>759.42399999999998</v>
      </c>
    </row>
    <row r="749" spans="1:5">
      <c r="A749" s="5" t="s">
        <v>781</v>
      </c>
      <c r="B749" t="s">
        <v>352</v>
      </c>
      <c r="C749" t="s">
        <v>351</v>
      </c>
      <c r="D749" s="1">
        <v>655.85299999999995</v>
      </c>
      <c r="E749" s="1">
        <v>872.50800000000004</v>
      </c>
    </row>
    <row r="750" spans="1:5">
      <c r="A750" s="5" t="s">
        <v>781</v>
      </c>
      <c r="B750" t="s">
        <v>352</v>
      </c>
      <c r="C750" t="s">
        <v>353</v>
      </c>
      <c r="D750" s="1">
        <v>658.85299999999995</v>
      </c>
      <c r="E750" s="1">
        <v>765.42399999999998</v>
      </c>
    </row>
    <row r="751" spans="1:5">
      <c r="A751" s="5" t="s">
        <v>781</v>
      </c>
      <c r="B751" t="s">
        <v>352</v>
      </c>
      <c r="C751" t="s">
        <v>353</v>
      </c>
      <c r="D751" s="1">
        <v>658.85299999999995</v>
      </c>
      <c r="E751" s="1">
        <v>878.50800000000004</v>
      </c>
    </row>
    <row r="752" spans="1:5">
      <c r="A752" s="5" t="s">
        <v>781</v>
      </c>
      <c r="B752" t="s">
        <v>355</v>
      </c>
      <c r="C752" t="s">
        <v>354</v>
      </c>
      <c r="D752" s="1">
        <v>801.94799999999998</v>
      </c>
      <c r="E752" s="1">
        <v>928.52499999999998</v>
      </c>
    </row>
    <row r="753" spans="1:5">
      <c r="A753" s="5" t="s">
        <v>781</v>
      </c>
      <c r="B753" t="s">
        <v>355</v>
      </c>
      <c r="C753" t="s">
        <v>354</v>
      </c>
      <c r="D753" s="1">
        <v>801.94799999999998</v>
      </c>
      <c r="E753" s="1">
        <v>1057.567</v>
      </c>
    </row>
    <row r="754" spans="1:5">
      <c r="A754" s="5" t="s">
        <v>781</v>
      </c>
      <c r="B754" t="s">
        <v>355</v>
      </c>
      <c r="C754" t="s">
        <v>354</v>
      </c>
      <c r="D754" s="1">
        <v>801.94799999999998</v>
      </c>
      <c r="E754" s="1">
        <v>1220.6300000000001</v>
      </c>
    </row>
    <row r="755" spans="1:5">
      <c r="A755" s="5" t="s">
        <v>781</v>
      </c>
      <c r="B755" t="s">
        <v>355</v>
      </c>
      <c r="C755" t="s">
        <v>356</v>
      </c>
      <c r="D755" s="1">
        <v>804.94799999999998</v>
      </c>
      <c r="E755" s="1">
        <v>934.52499999999998</v>
      </c>
    </row>
    <row r="756" spans="1:5">
      <c r="A756" s="5" t="s">
        <v>781</v>
      </c>
      <c r="B756" t="s">
        <v>355</v>
      </c>
      <c r="C756" t="s">
        <v>356</v>
      </c>
      <c r="D756" s="1">
        <v>804.94799999999998</v>
      </c>
      <c r="E756" s="1">
        <v>1063.567</v>
      </c>
    </row>
    <row r="757" spans="1:5">
      <c r="A757" s="5" t="s">
        <v>781</v>
      </c>
      <c r="B757" t="s">
        <v>355</v>
      </c>
      <c r="C757" t="s">
        <v>356</v>
      </c>
      <c r="D757" s="1">
        <v>804.94799999999998</v>
      </c>
      <c r="E757" s="1">
        <v>1226.6300000000001</v>
      </c>
    </row>
    <row r="758" spans="1:5">
      <c r="A758" s="5" t="s">
        <v>781</v>
      </c>
      <c r="B758" t="s">
        <v>358</v>
      </c>
      <c r="C758" t="s">
        <v>357</v>
      </c>
      <c r="D758" s="1">
        <v>629.80899999999997</v>
      </c>
      <c r="E758" s="1">
        <v>737.346</v>
      </c>
    </row>
    <row r="759" spans="1:5">
      <c r="A759" s="5" t="s">
        <v>781</v>
      </c>
      <c r="B759" t="s">
        <v>358</v>
      </c>
      <c r="C759" t="s">
        <v>357</v>
      </c>
      <c r="D759" s="1">
        <v>629.80899999999997</v>
      </c>
      <c r="E759" s="1">
        <v>997.49800000000005</v>
      </c>
    </row>
    <row r="760" spans="1:5">
      <c r="A760" s="5" t="s">
        <v>781</v>
      </c>
      <c r="B760" t="s">
        <v>358</v>
      </c>
      <c r="C760" t="s">
        <v>359</v>
      </c>
      <c r="D760" s="1">
        <v>632.80899999999997</v>
      </c>
      <c r="E760" s="1">
        <v>743.346</v>
      </c>
    </row>
    <row r="761" spans="1:5">
      <c r="A761" s="5" t="s">
        <v>781</v>
      </c>
      <c r="B761" t="s">
        <v>358</v>
      </c>
      <c r="C761" t="s">
        <v>359</v>
      </c>
      <c r="D761" s="1">
        <v>632.80899999999997</v>
      </c>
      <c r="E761" s="1">
        <v>1003.498</v>
      </c>
    </row>
    <row r="762" spans="1:5">
      <c r="A762" s="5" t="s">
        <v>781</v>
      </c>
      <c r="B762" t="s">
        <v>310</v>
      </c>
      <c r="C762" t="s">
        <v>360</v>
      </c>
      <c r="D762" s="1">
        <v>572.80499999999995</v>
      </c>
      <c r="E762" s="1">
        <v>558.36</v>
      </c>
    </row>
    <row r="763" spans="1:5">
      <c r="A763" s="5" t="s">
        <v>781</v>
      </c>
      <c r="B763" t="s">
        <v>310</v>
      </c>
      <c r="C763" t="s">
        <v>360</v>
      </c>
      <c r="D763" s="1">
        <v>572.80499999999995</v>
      </c>
      <c r="E763" s="1">
        <v>687.40300000000002</v>
      </c>
    </row>
    <row r="764" spans="1:5">
      <c r="A764" s="5" t="s">
        <v>781</v>
      </c>
      <c r="B764" t="s">
        <v>310</v>
      </c>
      <c r="C764" t="s">
        <v>360</v>
      </c>
      <c r="D764" s="1">
        <v>572.80499999999995</v>
      </c>
      <c r="E764" s="1">
        <v>834.471</v>
      </c>
    </row>
    <row r="765" spans="1:5">
      <c r="A765" s="5" t="s">
        <v>781</v>
      </c>
      <c r="B765" t="s">
        <v>310</v>
      </c>
      <c r="C765" t="s">
        <v>361</v>
      </c>
      <c r="D765" s="1">
        <v>575.80499999999995</v>
      </c>
      <c r="E765" s="1">
        <v>564.36</v>
      </c>
    </row>
    <row r="766" spans="1:5">
      <c r="A766" s="5" t="s">
        <v>781</v>
      </c>
      <c r="B766" t="s">
        <v>310</v>
      </c>
      <c r="C766" t="s">
        <v>361</v>
      </c>
      <c r="D766" s="1">
        <v>575.80499999999995</v>
      </c>
      <c r="E766" s="1">
        <v>693.40300000000002</v>
      </c>
    </row>
    <row r="767" spans="1:5">
      <c r="A767" s="5" t="s">
        <v>781</v>
      </c>
      <c r="B767" t="s">
        <v>310</v>
      </c>
      <c r="C767" t="s">
        <v>361</v>
      </c>
      <c r="D767" s="1">
        <v>575.80499999999995</v>
      </c>
      <c r="E767" s="1">
        <v>840.471</v>
      </c>
    </row>
    <row r="768" spans="1:5">
      <c r="A768" s="5" t="s">
        <v>781</v>
      </c>
      <c r="B768" t="s">
        <v>363</v>
      </c>
      <c r="C768" t="s">
        <v>362</v>
      </c>
      <c r="D768" s="1">
        <v>1079.4949999999999</v>
      </c>
      <c r="E768" s="1">
        <v>1197.5630000000001</v>
      </c>
    </row>
    <row r="769" spans="1:5">
      <c r="A769" s="5" t="s">
        <v>781</v>
      </c>
      <c r="B769" t="s">
        <v>363</v>
      </c>
      <c r="C769" t="s">
        <v>362</v>
      </c>
      <c r="D769" s="1">
        <v>1079.4949999999999</v>
      </c>
      <c r="E769" s="1">
        <v>1397.643</v>
      </c>
    </row>
    <row r="770" spans="1:5">
      <c r="A770" s="5" t="s">
        <v>781</v>
      </c>
      <c r="B770" t="s">
        <v>363</v>
      </c>
      <c r="C770" t="s">
        <v>364</v>
      </c>
      <c r="D770" s="1">
        <v>1082.4949999999999</v>
      </c>
      <c r="E770" s="1">
        <v>1203.5630000000001</v>
      </c>
    </row>
    <row r="771" spans="1:5">
      <c r="A771" s="5" t="s">
        <v>781</v>
      </c>
      <c r="B771" t="s">
        <v>363</v>
      </c>
      <c r="C771" t="s">
        <v>364</v>
      </c>
      <c r="D771" s="1">
        <v>1082.4949999999999</v>
      </c>
      <c r="E771" s="1">
        <v>1403.643</v>
      </c>
    </row>
    <row r="772" spans="1:5">
      <c r="A772" s="5" t="s">
        <v>781</v>
      </c>
      <c r="B772" t="s">
        <v>286</v>
      </c>
      <c r="C772" t="s">
        <v>365</v>
      </c>
      <c r="D772" s="1">
        <v>723.87400000000002</v>
      </c>
      <c r="E772" s="1">
        <v>810.45</v>
      </c>
    </row>
    <row r="773" spans="1:5">
      <c r="A773" s="5" t="s">
        <v>781</v>
      </c>
      <c r="B773" t="s">
        <v>286</v>
      </c>
      <c r="C773" t="s">
        <v>365</v>
      </c>
      <c r="D773" s="1">
        <v>723.87400000000002</v>
      </c>
      <c r="E773" s="1">
        <v>938.50900000000001</v>
      </c>
    </row>
    <row r="774" spans="1:5">
      <c r="A774" s="5" t="s">
        <v>781</v>
      </c>
      <c r="B774" t="s">
        <v>286</v>
      </c>
      <c r="C774" t="s">
        <v>365</v>
      </c>
      <c r="D774" s="1">
        <v>723.87400000000002</v>
      </c>
      <c r="E774" s="1">
        <v>1136.6089999999999</v>
      </c>
    </row>
    <row r="775" spans="1:5">
      <c r="A775" s="5" t="s">
        <v>781</v>
      </c>
      <c r="B775" t="s">
        <v>286</v>
      </c>
      <c r="C775" t="s">
        <v>366</v>
      </c>
      <c r="D775" s="1">
        <v>726.87400000000002</v>
      </c>
      <c r="E775" s="1">
        <v>816.45</v>
      </c>
    </row>
    <row r="776" spans="1:5">
      <c r="A776" s="5" t="s">
        <v>781</v>
      </c>
      <c r="B776" t="s">
        <v>286</v>
      </c>
      <c r="C776" t="s">
        <v>366</v>
      </c>
      <c r="D776" s="1">
        <v>726.87400000000002</v>
      </c>
      <c r="E776" s="1">
        <v>944.50900000000001</v>
      </c>
    </row>
    <row r="777" spans="1:5">
      <c r="A777" s="5" t="s">
        <v>781</v>
      </c>
      <c r="B777" t="s">
        <v>286</v>
      </c>
      <c r="C777" t="s">
        <v>366</v>
      </c>
      <c r="D777" s="1">
        <v>726.87400000000002</v>
      </c>
      <c r="E777" s="1">
        <v>1142.6089999999999</v>
      </c>
    </row>
    <row r="778" spans="1:5">
      <c r="A778" s="5" t="s">
        <v>781</v>
      </c>
      <c r="B778" t="s">
        <v>368</v>
      </c>
      <c r="C778" t="s">
        <v>367</v>
      </c>
      <c r="D778" s="1">
        <v>478.79199999999997</v>
      </c>
      <c r="E778" s="1">
        <v>487.32299999999998</v>
      </c>
    </row>
    <row r="779" spans="1:5">
      <c r="A779" s="5" t="s">
        <v>781</v>
      </c>
      <c r="B779" t="s">
        <v>368</v>
      </c>
      <c r="C779" t="s">
        <v>367</v>
      </c>
      <c r="D779" s="1">
        <v>478.79199999999997</v>
      </c>
      <c r="E779" s="1">
        <v>615.38199999999995</v>
      </c>
    </row>
    <row r="780" spans="1:5">
      <c r="A780" s="5" t="s">
        <v>781</v>
      </c>
      <c r="B780" t="s">
        <v>368</v>
      </c>
      <c r="C780" t="s">
        <v>367</v>
      </c>
      <c r="D780" s="1">
        <v>478.79199999999997</v>
      </c>
      <c r="E780" s="1">
        <v>728.46600000000001</v>
      </c>
    </row>
    <row r="781" spans="1:5">
      <c r="A781" s="5" t="s">
        <v>781</v>
      </c>
      <c r="B781" t="s">
        <v>368</v>
      </c>
      <c r="C781" t="s">
        <v>369</v>
      </c>
      <c r="D781" s="1">
        <v>481.79199999999997</v>
      </c>
      <c r="E781" s="1">
        <v>493.32299999999998</v>
      </c>
    </row>
    <row r="782" spans="1:5">
      <c r="A782" s="5" t="s">
        <v>781</v>
      </c>
      <c r="B782" t="s">
        <v>368</v>
      </c>
      <c r="C782" t="s">
        <v>369</v>
      </c>
      <c r="D782" s="1">
        <v>481.79199999999997</v>
      </c>
      <c r="E782" s="1">
        <v>621.38199999999995</v>
      </c>
    </row>
    <row r="783" spans="1:5">
      <c r="A783" s="5" t="s">
        <v>781</v>
      </c>
      <c r="B783" t="s">
        <v>368</v>
      </c>
      <c r="C783" t="s">
        <v>369</v>
      </c>
      <c r="D783" s="1">
        <v>481.79199999999997</v>
      </c>
      <c r="E783" s="1">
        <v>734.46600000000001</v>
      </c>
    </row>
    <row r="784" spans="1:5">
      <c r="A784" s="5" t="s">
        <v>781</v>
      </c>
      <c r="B784" t="s">
        <v>371</v>
      </c>
      <c r="C784" t="s">
        <v>370</v>
      </c>
      <c r="D784" s="1">
        <v>734.43399999999997</v>
      </c>
      <c r="E784" s="1">
        <v>627.38199999999995</v>
      </c>
    </row>
    <row r="785" spans="1:5">
      <c r="A785" s="5" t="s">
        <v>781</v>
      </c>
      <c r="B785" t="s">
        <v>371</v>
      </c>
      <c r="C785" t="s">
        <v>370</v>
      </c>
      <c r="D785" s="1">
        <v>734.43399999999997</v>
      </c>
      <c r="E785" s="1">
        <v>811.50300000000004</v>
      </c>
    </row>
    <row r="786" spans="1:5">
      <c r="A786" s="5" t="s">
        <v>781</v>
      </c>
      <c r="B786" t="s">
        <v>371</v>
      </c>
      <c r="C786" t="s">
        <v>370</v>
      </c>
      <c r="D786" s="1">
        <v>734.43399999999997</v>
      </c>
      <c r="E786" s="1">
        <v>1053.6300000000001</v>
      </c>
    </row>
    <row r="787" spans="1:5">
      <c r="A787" s="5" t="s">
        <v>781</v>
      </c>
      <c r="B787" t="s">
        <v>371</v>
      </c>
      <c r="C787" t="s">
        <v>372</v>
      </c>
      <c r="D787" s="1">
        <v>737.43399999999997</v>
      </c>
      <c r="E787" s="1">
        <v>633.38199999999995</v>
      </c>
    </row>
    <row r="788" spans="1:5">
      <c r="A788" s="5" t="s">
        <v>781</v>
      </c>
      <c r="B788" t="s">
        <v>371</v>
      </c>
      <c r="C788" t="s">
        <v>372</v>
      </c>
      <c r="D788" s="1">
        <v>737.43399999999997</v>
      </c>
      <c r="E788" s="1">
        <v>817.50300000000004</v>
      </c>
    </row>
    <row r="789" spans="1:5">
      <c r="A789" s="5" t="s">
        <v>781</v>
      </c>
      <c r="B789" t="s">
        <v>371</v>
      </c>
      <c r="C789" t="s">
        <v>372</v>
      </c>
      <c r="D789" s="1">
        <v>737.43399999999997</v>
      </c>
      <c r="E789" s="1">
        <v>1059.6300000000001</v>
      </c>
    </row>
    <row r="790" spans="1:5">
      <c r="A790" s="5" t="s">
        <v>781</v>
      </c>
      <c r="B790" t="s">
        <v>374</v>
      </c>
      <c r="C790" t="s">
        <v>373</v>
      </c>
      <c r="D790" s="1">
        <v>862.94100000000003</v>
      </c>
      <c r="E790" s="1">
        <v>892.47699999999998</v>
      </c>
    </row>
    <row r="791" spans="1:5">
      <c r="A791" s="5" t="s">
        <v>781</v>
      </c>
      <c r="B791" t="s">
        <v>374</v>
      </c>
      <c r="C791" t="s">
        <v>373</v>
      </c>
      <c r="D791" s="1">
        <v>862.94100000000003</v>
      </c>
      <c r="E791" s="1">
        <v>1005.561</v>
      </c>
    </row>
    <row r="792" spans="1:5">
      <c r="A792" s="5" t="s">
        <v>781</v>
      </c>
      <c r="B792" t="s">
        <v>374</v>
      </c>
      <c r="C792" t="s">
        <v>373</v>
      </c>
      <c r="D792" s="1">
        <v>862.94100000000003</v>
      </c>
      <c r="E792" s="1">
        <v>1062.5820000000001</v>
      </c>
    </row>
    <row r="793" spans="1:5">
      <c r="A793" s="5" t="s">
        <v>781</v>
      </c>
      <c r="B793" t="s">
        <v>374</v>
      </c>
      <c r="C793" t="s">
        <v>375</v>
      </c>
      <c r="D793" s="1">
        <v>865.94100000000003</v>
      </c>
      <c r="E793" s="1">
        <v>898.47699999999998</v>
      </c>
    </row>
    <row r="794" spans="1:5">
      <c r="A794" s="5" t="s">
        <v>781</v>
      </c>
      <c r="B794" t="s">
        <v>374</v>
      </c>
      <c r="C794" t="s">
        <v>375</v>
      </c>
      <c r="D794" s="1">
        <v>865.94100000000003</v>
      </c>
      <c r="E794" s="1">
        <v>1011.561</v>
      </c>
    </row>
    <row r="795" spans="1:5">
      <c r="A795" s="5" t="s">
        <v>781</v>
      </c>
      <c r="B795" t="s">
        <v>374</v>
      </c>
      <c r="C795" t="s">
        <v>375</v>
      </c>
      <c r="D795" s="1">
        <v>865.94100000000003</v>
      </c>
      <c r="E795" s="1">
        <v>1068.5820000000001</v>
      </c>
    </row>
    <row r="796" spans="1:5">
      <c r="A796" s="5" t="s">
        <v>781</v>
      </c>
      <c r="B796" t="s">
        <v>377</v>
      </c>
      <c r="C796" t="s">
        <v>376</v>
      </c>
      <c r="D796" s="1">
        <v>700.90300000000002</v>
      </c>
      <c r="E796" s="1">
        <v>830.49800000000005</v>
      </c>
    </row>
    <row r="797" spans="1:5">
      <c r="A797" s="5" t="s">
        <v>781</v>
      </c>
      <c r="B797" t="s">
        <v>377</v>
      </c>
      <c r="C797" t="s">
        <v>376</v>
      </c>
      <c r="D797" s="1">
        <v>700.90300000000002</v>
      </c>
      <c r="E797" s="1">
        <v>943.58199999999999</v>
      </c>
    </row>
    <row r="798" spans="1:5">
      <c r="A798" s="5" t="s">
        <v>781</v>
      </c>
      <c r="B798" t="s">
        <v>377</v>
      </c>
      <c r="C798" t="s">
        <v>376</v>
      </c>
      <c r="D798" s="1">
        <v>700.90300000000002</v>
      </c>
      <c r="E798" s="1">
        <v>1056.6659999999999</v>
      </c>
    </row>
    <row r="799" spans="1:5">
      <c r="A799" s="5" t="s">
        <v>781</v>
      </c>
      <c r="B799" t="s">
        <v>377</v>
      </c>
      <c r="C799" t="s">
        <v>378</v>
      </c>
      <c r="D799" s="1">
        <v>703.90300000000002</v>
      </c>
      <c r="E799" s="1">
        <v>836.49800000000005</v>
      </c>
    </row>
    <row r="800" spans="1:5">
      <c r="A800" s="5" t="s">
        <v>781</v>
      </c>
      <c r="B800" t="s">
        <v>377</v>
      </c>
      <c r="C800" t="s">
        <v>378</v>
      </c>
      <c r="D800" s="1">
        <v>703.90300000000002</v>
      </c>
      <c r="E800" s="1">
        <v>949.58199999999999</v>
      </c>
    </row>
    <row r="801" spans="1:5">
      <c r="A801" s="5" t="s">
        <v>781</v>
      </c>
      <c r="B801" t="s">
        <v>377</v>
      </c>
      <c r="C801" t="s">
        <v>378</v>
      </c>
      <c r="D801" s="1">
        <v>703.90300000000002</v>
      </c>
      <c r="E801" s="1">
        <v>1062.6659999999999</v>
      </c>
    </row>
    <row r="802" spans="1:5">
      <c r="A802" s="5" t="s">
        <v>781</v>
      </c>
      <c r="B802" t="s">
        <v>380</v>
      </c>
      <c r="C802" t="s">
        <v>379</v>
      </c>
      <c r="D802" s="1">
        <v>904.46500000000003</v>
      </c>
      <c r="E802" s="1">
        <v>1167.579</v>
      </c>
    </row>
    <row r="803" spans="1:5">
      <c r="A803" s="5" t="s">
        <v>781</v>
      </c>
      <c r="B803" t="s">
        <v>380</v>
      </c>
      <c r="C803" t="s">
        <v>379</v>
      </c>
      <c r="D803" s="1">
        <v>904.46500000000003</v>
      </c>
      <c r="E803" s="1">
        <v>1224.5999999999999</v>
      </c>
    </row>
    <row r="804" spans="1:5">
      <c r="A804" s="5" t="s">
        <v>781</v>
      </c>
      <c r="B804" t="s">
        <v>380</v>
      </c>
      <c r="C804" t="s">
        <v>379</v>
      </c>
      <c r="D804" s="1">
        <v>904.46500000000003</v>
      </c>
      <c r="E804" s="1">
        <v>1337.684</v>
      </c>
    </row>
    <row r="805" spans="1:5">
      <c r="A805" s="5" t="s">
        <v>781</v>
      </c>
      <c r="B805" t="s">
        <v>380</v>
      </c>
      <c r="C805" t="s">
        <v>381</v>
      </c>
      <c r="D805" s="1">
        <v>907.46500000000003</v>
      </c>
      <c r="E805" s="1">
        <v>1173.579</v>
      </c>
    </row>
    <row r="806" spans="1:5">
      <c r="A806" s="5" t="s">
        <v>781</v>
      </c>
      <c r="B806" t="s">
        <v>380</v>
      </c>
      <c r="C806" t="s">
        <v>381</v>
      </c>
      <c r="D806" s="1">
        <v>907.46500000000003</v>
      </c>
      <c r="E806" s="1">
        <v>1230.5999999999999</v>
      </c>
    </row>
    <row r="807" spans="1:5">
      <c r="A807" s="5" t="s">
        <v>781</v>
      </c>
      <c r="B807" t="s">
        <v>380</v>
      </c>
      <c r="C807" t="s">
        <v>381</v>
      </c>
      <c r="D807" s="1">
        <v>907.46500000000003</v>
      </c>
      <c r="E807" s="1">
        <v>1343.684</v>
      </c>
    </row>
    <row r="808" spans="1:5">
      <c r="A808" s="5" t="s">
        <v>781</v>
      </c>
      <c r="B808" t="s">
        <v>198</v>
      </c>
      <c r="C808" t="s">
        <v>382</v>
      </c>
      <c r="D808" s="1">
        <v>779.40300000000002</v>
      </c>
      <c r="E808" s="1">
        <v>979.54499999999996</v>
      </c>
    </row>
    <row r="809" spans="1:5">
      <c r="A809" s="5" t="s">
        <v>781</v>
      </c>
      <c r="B809" t="s">
        <v>198</v>
      </c>
      <c r="C809" t="s">
        <v>382</v>
      </c>
      <c r="D809" s="1">
        <v>779.40300000000002</v>
      </c>
      <c r="E809" s="1">
        <v>1092.6289999999999</v>
      </c>
    </row>
    <row r="810" spans="1:5">
      <c r="A810" s="5" t="s">
        <v>781</v>
      </c>
      <c r="B810" t="s">
        <v>198</v>
      </c>
      <c r="C810" t="s">
        <v>382</v>
      </c>
      <c r="D810" s="1">
        <v>779.40300000000002</v>
      </c>
      <c r="E810" s="1">
        <v>1149.6510000000001</v>
      </c>
    </row>
    <row r="811" spans="1:5">
      <c r="A811" s="5" t="s">
        <v>781</v>
      </c>
      <c r="B811" t="s">
        <v>198</v>
      </c>
      <c r="C811" t="s">
        <v>383</v>
      </c>
      <c r="D811" s="1">
        <v>782.40300000000002</v>
      </c>
      <c r="E811" s="1">
        <v>985.54499999999996</v>
      </c>
    </row>
    <row r="812" spans="1:5">
      <c r="A812" s="5" t="s">
        <v>781</v>
      </c>
      <c r="B812" t="s">
        <v>198</v>
      </c>
      <c r="C812" t="s">
        <v>383</v>
      </c>
      <c r="D812" s="1">
        <v>782.40300000000002</v>
      </c>
      <c r="E812" s="1">
        <v>1098.6289999999999</v>
      </c>
    </row>
    <row r="813" spans="1:5">
      <c r="A813" s="5" t="s">
        <v>781</v>
      </c>
      <c r="B813" t="s">
        <v>198</v>
      </c>
      <c r="C813" t="s">
        <v>383</v>
      </c>
      <c r="D813" s="1">
        <v>782.40300000000002</v>
      </c>
      <c r="E813" s="1">
        <v>1155.6510000000001</v>
      </c>
    </row>
    <row r="814" spans="1:5">
      <c r="A814" s="5" t="s">
        <v>781</v>
      </c>
      <c r="B814" t="s">
        <v>331</v>
      </c>
      <c r="C814" t="s">
        <v>384</v>
      </c>
      <c r="D814" s="1">
        <v>921.47699999999998</v>
      </c>
      <c r="E814" s="1">
        <v>1036.567</v>
      </c>
    </row>
    <row r="815" spans="1:5">
      <c r="A815" s="5" t="s">
        <v>781</v>
      </c>
      <c r="B815" t="s">
        <v>331</v>
      </c>
      <c r="C815" t="s">
        <v>384</v>
      </c>
      <c r="D815" s="1">
        <v>921.47699999999998</v>
      </c>
      <c r="E815" s="1">
        <v>1207.6310000000001</v>
      </c>
    </row>
    <row r="816" spans="1:5">
      <c r="A816" s="5" t="s">
        <v>781</v>
      </c>
      <c r="B816" t="s">
        <v>331</v>
      </c>
      <c r="C816" t="s">
        <v>384</v>
      </c>
      <c r="D816" s="1">
        <v>921.47699999999998</v>
      </c>
      <c r="E816" s="1">
        <v>1320.7149999999999</v>
      </c>
    </row>
    <row r="817" spans="1:5">
      <c r="A817" s="5" t="s">
        <v>781</v>
      </c>
      <c r="B817" t="s">
        <v>331</v>
      </c>
      <c r="C817" t="s">
        <v>385</v>
      </c>
      <c r="D817" s="1">
        <v>924.47699999999998</v>
      </c>
      <c r="E817" s="1">
        <v>1042.567</v>
      </c>
    </row>
    <row r="818" spans="1:5">
      <c r="A818" s="5" t="s">
        <v>781</v>
      </c>
      <c r="B818" t="s">
        <v>331</v>
      </c>
      <c r="C818" t="s">
        <v>385</v>
      </c>
      <c r="D818" s="1">
        <v>924.47699999999998</v>
      </c>
      <c r="E818" s="1">
        <v>1213.6310000000001</v>
      </c>
    </row>
    <row r="819" spans="1:5">
      <c r="A819" s="5" t="s">
        <v>781</v>
      </c>
      <c r="B819" t="s">
        <v>331</v>
      </c>
      <c r="C819" t="s">
        <v>385</v>
      </c>
      <c r="D819" s="1">
        <v>924.47699999999998</v>
      </c>
      <c r="E819" s="1">
        <v>1326.7149999999999</v>
      </c>
    </row>
    <row r="820" spans="1:5">
      <c r="A820" s="5" t="s">
        <v>781</v>
      </c>
      <c r="B820" t="s">
        <v>84</v>
      </c>
      <c r="C820" t="s">
        <v>386</v>
      </c>
      <c r="D820" s="1">
        <v>1044.4860000000001</v>
      </c>
      <c r="E820" s="1">
        <v>742.32500000000005</v>
      </c>
    </row>
    <row r="821" spans="1:5">
      <c r="A821" s="5" t="s">
        <v>781</v>
      </c>
      <c r="B821" t="s">
        <v>84</v>
      </c>
      <c r="C821" t="s">
        <v>386</v>
      </c>
      <c r="D821" s="1">
        <v>1044.4860000000001</v>
      </c>
      <c r="E821" s="1">
        <v>1184.568</v>
      </c>
    </row>
    <row r="822" spans="1:5">
      <c r="A822" s="5" t="s">
        <v>781</v>
      </c>
      <c r="B822" t="s">
        <v>84</v>
      </c>
      <c r="C822" t="s">
        <v>386</v>
      </c>
      <c r="D822" s="1">
        <v>1044.4860000000001</v>
      </c>
      <c r="E822" s="1">
        <v>1384.6469999999999</v>
      </c>
    </row>
    <row r="823" spans="1:5">
      <c r="A823" s="5" t="s">
        <v>781</v>
      </c>
      <c r="B823" t="s">
        <v>84</v>
      </c>
      <c r="C823" t="s">
        <v>387</v>
      </c>
      <c r="D823" s="1">
        <v>1047.4860000000001</v>
      </c>
      <c r="E823" s="1">
        <v>748.32500000000005</v>
      </c>
    </row>
    <row r="824" spans="1:5">
      <c r="A824" s="5" t="s">
        <v>781</v>
      </c>
      <c r="B824" t="s">
        <v>84</v>
      </c>
      <c r="C824" t="s">
        <v>387</v>
      </c>
      <c r="D824" s="1">
        <v>1047.4860000000001</v>
      </c>
      <c r="E824" s="1">
        <v>1190.568</v>
      </c>
    </row>
    <row r="825" spans="1:5">
      <c r="A825" s="5" t="s">
        <v>781</v>
      </c>
      <c r="B825" t="s">
        <v>84</v>
      </c>
      <c r="C825" t="s">
        <v>387</v>
      </c>
      <c r="D825" s="1">
        <v>1047.4860000000001</v>
      </c>
      <c r="E825" s="1">
        <v>1390.6469999999999</v>
      </c>
    </row>
    <row r="826" spans="1:5">
      <c r="A826" s="5" t="s">
        <v>781</v>
      </c>
      <c r="B826" t="s">
        <v>389</v>
      </c>
      <c r="C826" t="s">
        <v>388</v>
      </c>
      <c r="D826" s="1">
        <v>1057.5</v>
      </c>
      <c r="E826" s="1">
        <v>745.40899999999999</v>
      </c>
    </row>
    <row r="827" spans="1:5">
      <c r="A827" s="5" t="s">
        <v>781</v>
      </c>
      <c r="B827" t="s">
        <v>389</v>
      </c>
      <c r="C827" t="s">
        <v>388</v>
      </c>
      <c r="D827" s="1">
        <v>1057.5</v>
      </c>
      <c r="E827" s="1">
        <v>955.54499999999996</v>
      </c>
    </row>
    <row r="828" spans="1:5">
      <c r="A828" s="5" t="s">
        <v>781</v>
      </c>
      <c r="B828" t="s">
        <v>389</v>
      </c>
      <c r="C828" t="s">
        <v>388</v>
      </c>
      <c r="D828" s="1">
        <v>1057.5</v>
      </c>
      <c r="E828" s="1">
        <v>1228.6600000000001</v>
      </c>
    </row>
    <row r="829" spans="1:5">
      <c r="A829" s="5" t="s">
        <v>781</v>
      </c>
      <c r="B829" t="s">
        <v>389</v>
      </c>
      <c r="C829" t="s">
        <v>390</v>
      </c>
      <c r="D829" s="1">
        <v>1060.5</v>
      </c>
      <c r="E829" s="1">
        <v>751.40899999999999</v>
      </c>
    </row>
    <row r="830" spans="1:5">
      <c r="A830" s="5" t="s">
        <v>781</v>
      </c>
      <c r="B830" t="s">
        <v>389</v>
      </c>
      <c r="C830" t="s">
        <v>390</v>
      </c>
      <c r="D830" s="1">
        <v>1060.5</v>
      </c>
      <c r="E830" s="1">
        <v>961.54499999999996</v>
      </c>
    </row>
    <row r="831" spans="1:5">
      <c r="A831" s="5" t="s">
        <v>781</v>
      </c>
      <c r="B831" t="s">
        <v>389</v>
      </c>
      <c r="C831" t="s">
        <v>390</v>
      </c>
      <c r="D831" s="1">
        <v>1060.5</v>
      </c>
      <c r="E831" s="1">
        <v>1234.6600000000001</v>
      </c>
    </row>
    <row r="832" spans="1:5">
      <c r="A832" s="5" t="s">
        <v>781</v>
      </c>
      <c r="B832" t="s">
        <v>392</v>
      </c>
      <c r="C832" t="s">
        <v>391</v>
      </c>
      <c r="D832" s="1">
        <v>1095.067</v>
      </c>
      <c r="E832" s="1">
        <v>686.38300000000004</v>
      </c>
    </row>
    <row r="833" spans="1:5">
      <c r="A833" s="5" t="s">
        <v>781</v>
      </c>
      <c r="B833" t="s">
        <v>392</v>
      </c>
      <c r="C833" t="s">
        <v>391</v>
      </c>
      <c r="D833" s="1">
        <v>1095.067</v>
      </c>
      <c r="E833" s="1">
        <v>1018.5309999999999</v>
      </c>
    </row>
    <row r="834" spans="1:5">
      <c r="A834" s="5" t="s">
        <v>781</v>
      </c>
      <c r="B834" t="s">
        <v>392</v>
      </c>
      <c r="C834" t="s">
        <v>391</v>
      </c>
      <c r="D834" s="1">
        <v>1095.067</v>
      </c>
      <c r="E834" s="1">
        <v>1246.6420000000001</v>
      </c>
    </row>
    <row r="835" spans="1:5">
      <c r="A835" s="5" t="s">
        <v>781</v>
      </c>
      <c r="B835" t="s">
        <v>392</v>
      </c>
      <c r="C835" t="s">
        <v>393</v>
      </c>
      <c r="D835" s="1">
        <v>1098.067</v>
      </c>
      <c r="E835" s="1">
        <v>692.38300000000004</v>
      </c>
    </row>
    <row r="836" spans="1:5">
      <c r="A836" s="5" t="s">
        <v>781</v>
      </c>
      <c r="B836" t="s">
        <v>392</v>
      </c>
      <c r="C836" t="s">
        <v>393</v>
      </c>
      <c r="D836" s="1">
        <v>1098.067</v>
      </c>
      <c r="E836" s="1">
        <v>1024.5309999999999</v>
      </c>
    </row>
    <row r="837" spans="1:5">
      <c r="A837" s="5" t="s">
        <v>781</v>
      </c>
      <c r="B837" t="s">
        <v>392</v>
      </c>
      <c r="C837" t="s">
        <v>393</v>
      </c>
      <c r="D837" s="1">
        <v>1098.067</v>
      </c>
      <c r="E837" s="1">
        <v>1252.6420000000001</v>
      </c>
    </row>
    <row r="838" spans="1:5">
      <c r="A838" s="5" t="s">
        <v>781</v>
      </c>
      <c r="B838" t="s">
        <v>395</v>
      </c>
      <c r="C838" t="s">
        <v>394</v>
      </c>
      <c r="D838" s="1">
        <v>791.90899999999999</v>
      </c>
      <c r="E838" s="1">
        <v>933.54</v>
      </c>
    </row>
    <row r="839" spans="1:5">
      <c r="A839" s="5" t="s">
        <v>781</v>
      </c>
      <c r="B839" t="s">
        <v>395</v>
      </c>
      <c r="C839" t="s">
        <v>394</v>
      </c>
      <c r="D839" s="1">
        <v>791.90899999999999</v>
      </c>
      <c r="E839" s="1">
        <v>1047.5830000000001</v>
      </c>
    </row>
    <row r="840" spans="1:5">
      <c r="A840" s="5" t="s">
        <v>781</v>
      </c>
      <c r="B840" t="s">
        <v>395</v>
      </c>
      <c r="C840" t="s">
        <v>394</v>
      </c>
      <c r="D840" s="1">
        <v>791.90899999999999</v>
      </c>
      <c r="E840" s="1">
        <v>1134.615</v>
      </c>
    </row>
    <row r="841" spans="1:5">
      <c r="A841" s="5" t="s">
        <v>781</v>
      </c>
      <c r="B841" t="s">
        <v>395</v>
      </c>
      <c r="C841" t="s">
        <v>396</v>
      </c>
      <c r="D841" s="1">
        <v>794.90899999999999</v>
      </c>
      <c r="E841" s="1">
        <v>939.54</v>
      </c>
    </row>
    <row r="842" spans="1:5">
      <c r="A842" s="5" t="s">
        <v>781</v>
      </c>
      <c r="B842" t="s">
        <v>395</v>
      </c>
      <c r="C842" t="s">
        <v>396</v>
      </c>
      <c r="D842" s="1">
        <v>794.90899999999999</v>
      </c>
      <c r="E842" s="1">
        <v>1053.5830000000001</v>
      </c>
    </row>
    <row r="843" spans="1:5">
      <c r="A843" s="5" t="s">
        <v>781</v>
      </c>
      <c r="B843" t="s">
        <v>395</v>
      </c>
      <c r="C843" t="s">
        <v>396</v>
      </c>
      <c r="D843" s="1">
        <v>794.90899999999999</v>
      </c>
      <c r="E843" s="1">
        <v>1140.615</v>
      </c>
    </row>
    <row r="844" spans="1:5">
      <c r="A844" s="5" t="s">
        <v>781</v>
      </c>
      <c r="B844" t="s">
        <v>97</v>
      </c>
      <c r="C844" t="s">
        <v>397</v>
      </c>
      <c r="D844" s="1">
        <v>696.37599999999998</v>
      </c>
      <c r="E844" s="1">
        <v>829.50199999999995</v>
      </c>
    </row>
    <row r="845" spans="1:5">
      <c r="A845" s="5" t="s">
        <v>781</v>
      </c>
      <c r="B845" t="s">
        <v>97</v>
      </c>
      <c r="C845" t="s">
        <v>397</v>
      </c>
      <c r="D845" s="1">
        <v>696.37599999999998</v>
      </c>
      <c r="E845" s="1">
        <v>930.55</v>
      </c>
    </row>
    <row r="846" spans="1:5">
      <c r="A846" s="5" t="s">
        <v>781</v>
      </c>
      <c r="B846" t="s">
        <v>97</v>
      </c>
      <c r="C846" t="s">
        <v>397</v>
      </c>
      <c r="D846" s="1">
        <v>696.37599999999998</v>
      </c>
      <c r="E846" s="1">
        <v>1031.598</v>
      </c>
    </row>
    <row r="847" spans="1:5">
      <c r="A847" s="5" t="s">
        <v>781</v>
      </c>
      <c r="B847" t="s">
        <v>97</v>
      </c>
      <c r="C847" t="s">
        <v>398</v>
      </c>
      <c r="D847" s="1">
        <v>699.37599999999998</v>
      </c>
      <c r="E847" s="1">
        <v>835.50199999999995</v>
      </c>
    </row>
    <row r="848" spans="1:5">
      <c r="A848" s="5" t="s">
        <v>781</v>
      </c>
      <c r="B848" t="s">
        <v>97</v>
      </c>
      <c r="C848" t="s">
        <v>398</v>
      </c>
      <c r="D848" s="1">
        <v>699.37599999999998</v>
      </c>
      <c r="E848" s="1">
        <v>936.55</v>
      </c>
    </row>
    <row r="849" spans="1:5">
      <c r="A849" s="5" t="s">
        <v>781</v>
      </c>
      <c r="B849" t="s">
        <v>97</v>
      </c>
      <c r="C849" t="s">
        <v>398</v>
      </c>
      <c r="D849" s="1">
        <v>699.37599999999998</v>
      </c>
      <c r="E849" s="1">
        <v>1037.598</v>
      </c>
    </row>
    <row r="850" spans="1:5">
      <c r="A850" s="5" t="s">
        <v>781</v>
      </c>
      <c r="B850" t="s">
        <v>69</v>
      </c>
      <c r="C850" t="s">
        <v>399</v>
      </c>
      <c r="D850" s="1">
        <v>709.86300000000006</v>
      </c>
      <c r="E850" s="1">
        <v>916.53399999999999</v>
      </c>
    </row>
    <row r="851" spans="1:5">
      <c r="A851" s="5" t="s">
        <v>781</v>
      </c>
      <c r="B851" t="s">
        <v>69</v>
      </c>
      <c r="C851" t="s">
        <v>399</v>
      </c>
      <c r="D851" s="1">
        <v>709.86300000000006</v>
      </c>
      <c r="E851" s="1">
        <v>1030.577</v>
      </c>
    </row>
    <row r="852" spans="1:5">
      <c r="A852" s="5" t="s">
        <v>781</v>
      </c>
      <c r="B852" t="s">
        <v>69</v>
      </c>
      <c r="C852" t="s">
        <v>399</v>
      </c>
      <c r="D852" s="1">
        <v>709.86300000000006</v>
      </c>
      <c r="E852" s="1">
        <v>1190.6079999999999</v>
      </c>
    </row>
    <row r="853" spans="1:5">
      <c r="A853" s="5" t="s">
        <v>781</v>
      </c>
      <c r="B853" t="s">
        <v>69</v>
      </c>
      <c r="C853" t="s">
        <v>400</v>
      </c>
      <c r="D853" s="1">
        <v>712.86300000000006</v>
      </c>
      <c r="E853" s="1">
        <v>922.53399999999999</v>
      </c>
    </row>
    <row r="854" spans="1:5">
      <c r="A854" s="5" t="s">
        <v>781</v>
      </c>
      <c r="B854" t="s">
        <v>69</v>
      </c>
      <c r="C854" t="s">
        <v>400</v>
      </c>
      <c r="D854" s="1">
        <v>712.86300000000006</v>
      </c>
      <c r="E854" s="1">
        <v>1036.577</v>
      </c>
    </row>
    <row r="855" spans="1:5">
      <c r="A855" s="5" t="s">
        <v>781</v>
      </c>
      <c r="B855" t="s">
        <v>69</v>
      </c>
      <c r="C855" t="s">
        <v>400</v>
      </c>
      <c r="D855" s="1">
        <v>712.86300000000006</v>
      </c>
      <c r="E855" s="1">
        <v>1196.6079999999999</v>
      </c>
    </row>
    <row r="856" spans="1:5">
      <c r="A856" s="5" t="s">
        <v>781</v>
      </c>
      <c r="B856" t="s">
        <v>295</v>
      </c>
      <c r="C856" t="s">
        <v>401</v>
      </c>
      <c r="D856" s="1">
        <v>699.37800000000004</v>
      </c>
      <c r="E856" s="1">
        <v>807.47900000000004</v>
      </c>
    </row>
    <row r="857" spans="1:5">
      <c r="A857" s="5" t="s">
        <v>781</v>
      </c>
      <c r="B857" t="s">
        <v>295</v>
      </c>
      <c r="C857" t="s">
        <v>401</v>
      </c>
      <c r="D857" s="1">
        <v>699.37800000000004</v>
      </c>
      <c r="E857" s="1">
        <v>921.52200000000005</v>
      </c>
    </row>
    <row r="858" spans="1:5">
      <c r="A858" s="5" t="s">
        <v>781</v>
      </c>
      <c r="B858" t="s">
        <v>295</v>
      </c>
      <c r="C858" t="s">
        <v>401</v>
      </c>
      <c r="D858" s="1">
        <v>699.37800000000004</v>
      </c>
      <c r="E858" s="1">
        <v>1068.5899999999999</v>
      </c>
    </row>
    <row r="859" spans="1:5">
      <c r="A859" s="5" t="s">
        <v>781</v>
      </c>
      <c r="B859" t="s">
        <v>295</v>
      </c>
      <c r="C859" t="s">
        <v>402</v>
      </c>
      <c r="D859" s="1">
        <v>702.37800000000004</v>
      </c>
      <c r="E859" s="1">
        <v>813.47900000000004</v>
      </c>
    </row>
    <row r="860" spans="1:5">
      <c r="A860" s="5" t="s">
        <v>781</v>
      </c>
      <c r="B860" t="s">
        <v>295</v>
      </c>
      <c r="C860" t="s">
        <v>402</v>
      </c>
      <c r="D860" s="1">
        <v>702.37800000000004</v>
      </c>
      <c r="E860" s="1">
        <v>927.52200000000005</v>
      </c>
    </row>
    <row r="861" spans="1:5">
      <c r="A861" s="5" t="s">
        <v>781</v>
      </c>
      <c r="B861" t="s">
        <v>295</v>
      </c>
      <c r="C861" t="s">
        <v>402</v>
      </c>
      <c r="D861" s="1">
        <v>702.37800000000004</v>
      </c>
      <c r="E861" s="1">
        <v>1074.5899999999999</v>
      </c>
    </row>
    <row r="862" spans="1:5">
      <c r="A862" s="5" t="s">
        <v>781</v>
      </c>
      <c r="B862" t="s">
        <v>198</v>
      </c>
      <c r="C862" t="s">
        <v>403</v>
      </c>
      <c r="D862" s="1">
        <v>924.99199999999996</v>
      </c>
      <c r="E862" s="1">
        <v>1087.617</v>
      </c>
    </row>
    <row r="863" spans="1:5">
      <c r="A863" s="5" t="s">
        <v>781</v>
      </c>
      <c r="B863" t="s">
        <v>198</v>
      </c>
      <c r="C863" t="s">
        <v>403</v>
      </c>
      <c r="D863" s="1">
        <v>924.99199999999996</v>
      </c>
      <c r="E863" s="1">
        <v>1216.6600000000001</v>
      </c>
    </row>
    <row r="864" spans="1:5">
      <c r="A864" s="5" t="s">
        <v>781</v>
      </c>
      <c r="B864" t="s">
        <v>198</v>
      </c>
      <c r="C864" t="s">
        <v>403</v>
      </c>
      <c r="D864" s="1">
        <v>924.99199999999996</v>
      </c>
      <c r="E864" s="1">
        <v>1315.7280000000001</v>
      </c>
    </row>
    <row r="865" spans="1:5">
      <c r="A865" s="5" t="s">
        <v>781</v>
      </c>
      <c r="B865" t="s">
        <v>198</v>
      </c>
      <c r="C865" t="s">
        <v>404</v>
      </c>
      <c r="D865" s="1">
        <v>927.99199999999996</v>
      </c>
      <c r="E865" s="1">
        <v>1093.617</v>
      </c>
    </row>
    <row r="866" spans="1:5">
      <c r="A866" s="5" t="s">
        <v>781</v>
      </c>
      <c r="B866" t="s">
        <v>198</v>
      </c>
      <c r="C866" t="s">
        <v>404</v>
      </c>
      <c r="D866" s="1">
        <v>927.99199999999996</v>
      </c>
      <c r="E866" s="1">
        <v>1222.6600000000001</v>
      </c>
    </row>
    <row r="867" spans="1:5">
      <c r="A867" s="5" t="s">
        <v>781</v>
      </c>
      <c r="B867" t="s">
        <v>198</v>
      </c>
      <c r="C867" t="s">
        <v>404</v>
      </c>
      <c r="D867" s="1">
        <v>927.99199999999996</v>
      </c>
      <c r="E867" s="1">
        <v>1321.7280000000001</v>
      </c>
    </row>
    <row r="868" spans="1:5">
      <c r="A868" s="5" t="s">
        <v>781</v>
      </c>
      <c r="B868" t="s">
        <v>406</v>
      </c>
      <c r="C868" t="s">
        <v>405</v>
      </c>
      <c r="D868" s="1">
        <v>996.03800000000001</v>
      </c>
      <c r="E868" s="1">
        <v>1121.6199999999999</v>
      </c>
    </row>
    <row r="869" spans="1:5">
      <c r="A869" s="5" t="s">
        <v>781</v>
      </c>
      <c r="B869" t="s">
        <v>406</v>
      </c>
      <c r="C869" t="s">
        <v>405</v>
      </c>
      <c r="D869" s="1">
        <v>996.03800000000001</v>
      </c>
      <c r="E869" s="1">
        <v>1335.751</v>
      </c>
    </row>
    <row r="870" spans="1:5">
      <c r="A870" s="5" t="s">
        <v>781</v>
      </c>
      <c r="B870" t="s">
        <v>406</v>
      </c>
      <c r="C870" t="s">
        <v>405</v>
      </c>
      <c r="D870" s="1">
        <v>996.03800000000001</v>
      </c>
      <c r="E870" s="1">
        <v>1450.778</v>
      </c>
    </row>
    <row r="871" spans="1:5">
      <c r="A871" s="5" t="s">
        <v>781</v>
      </c>
      <c r="B871" t="s">
        <v>406</v>
      </c>
      <c r="C871" t="s">
        <v>407</v>
      </c>
      <c r="D871" s="1">
        <v>999.03800000000001</v>
      </c>
      <c r="E871" s="1">
        <v>1127.6199999999999</v>
      </c>
    </row>
    <row r="872" spans="1:5">
      <c r="A872" s="5" t="s">
        <v>781</v>
      </c>
      <c r="B872" t="s">
        <v>406</v>
      </c>
      <c r="C872" t="s">
        <v>407</v>
      </c>
      <c r="D872" s="1">
        <v>999.03800000000001</v>
      </c>
      <c r="E872" s="1">
        <v>1341.751</v>
      </c>
    </row>
    <row r="873" spans="1:5">
      <c r="A873" s="5" t="s">
        <v>781</v>
      </c>
      <c r="B873" t="s">
        <v>406</v>
      </c>
      <c r="C873" t="s">
        <v>407</v>
      </c>
      <c r="D873" s="1">
        <v>999.03800000000001</v>
      </c>
      <c r="E873" s="1">
        <v>1456.778</v>
      </c>
    </row>
    <row r="874" spans="1:5">
      <c r="A874" s="5" t="s">
        <v>782</v>
      </c>
      <c r="B874" t="s">
        <v>409</v>
      </c>
      <c r="C874" t="s">
        <v>408</v>
      </c>
      <c r="D874" s="1">
        <v>495.75400000000002</v>
      </c>
      <c r="E874" s="1">
        <v>376.21899999999999</v>
      </c>
    </row>
    <row r="875" spans="1:5">
      <c r="A875" s="5" t="s">
        <v>782</v>
      </c>
      <c r="B875" t="s">
        <v>409</v>
      </c>
      <c r="C875" t="s">
        <v>408</v>
      </c>
      <c r="D875" s="1">
        <v>495.75400000000002</v>
      </c>
      <c r="E875" s="1">
        <v>725.38199999999995</v>
      </c>
    </row>
    <row r="876" spans="1:5">
      <c r="A876" s="5" t="s">
        <v>782</v>
      </c>
      <c r="B876" t="s">
        <v>409</v>
      </c>
      <c r="C876" t="s">
        <v>408</v>
      </c>
      <c r="D876" s="1">
        <v>495.75400000000002</v>
      </c>
      <c r="E876" s="1">
        <v>796.41899999999998</v>
      </c>
    </row>
    <row r="877" spans="1:5">
      <c r="A877" s="5" t="s">
        <v>782</v>
      </c>
      <c r="B877" t="s">
        <v>409</v>
      </c>
      <c r="C877" t="s">
        <v>410</v>
      </c>
      <c r="D877" s="1">
        <v>498.75400000000002</v>
      </c>
      <c r="E877" s="1">
        <v>382.21899999999999</v>
      </c>
    </row>
    <row r="878" spans="1:5">
      <c r="A878" s="5" t="s">
        <v>782</v>
      </c>
      <c r="B878" t="s">
        <v>409</v>
      </c>
      <c r="C878" t="s">
        <v>410</v>
      </c>
      <c r="D878" s="1">
        <v>498.75400000000002</v>
      </c>
      <c r="E878" s="1">
        <v>731.38199999999995</v>
      </c>
    </row>
    <row r="879" spans="1:5">
      <c r="A879" s="5" t="s">
        <v>782</v>
      </c>
      <c r="B879" t="s">
        <v>409</v>
      </c>
      <c r="C879" t="s">
        <v>410</v>
      </c>
      <c r="D879" s="1">
        <v>498.75400000000002</v>
      </c>
      <c r="E879" s="1">
        <v>802.41899999999998</v>
      </c>
    </row>
    <row r="880" spans="1:5">
      <c r="A880" s="5" t="s">
        <v>782</v>
      </c>
      <c r="B880" t="s">
        <v>10</v>
      </c>
      <c r="C880" t="s">
        <v>9</v>
      </c>
      <c r="D880" s="1">
        <v>531.25900000000001</v>
      </c>
      <c r="E880" s="1">
        <v>677.31</v>
      </c>
    </row>
    <row r="881" spans="1:5">
      <c r="A881" s="5" t="s">
        <v>782</v>
      </c>
      <c r="B881" t="s">
        <v>10</v>
      </c>
      <c r="C881" t="s">
        <v>9</v>
      </c>
      <c r="D881" s="1">
        <v>531.25900000000001</v>
      </c>
      <c r="E881" s="1">
        <v>877.38900000000001</v>
      </c>
    </row>
    <row r="882" spans="1:5">
      <c r="A882" s="5" t="s">
        <v>782</v>
      </c>
      <c r="B882" t="s">
        <v>10</v>
      </c>
      <c r="C882" t="s">
        <v>9</v>
      </c>
      <c r="D882" s="1">
        <v>531.25900000000001</v>
      </c>
      <c r="E882" s="1">
        <v>948.42600000000004</v>
      </c>
    </row>
    <row r="883" spans="1:5">
      <c r="A883" s="5" t="s">
        <v>782</v>
      </c>
      <c r="B883" t="s">
        <v>10</v>
      </c>
      <c r="C883" t="s">
        <v>11</v>
      </c>
      <c r="D883" s="1">
        <v>534.25900000000001</v>
      </c>
      <c r="E883" s="1">
        <v>683.31</v>
      </c>
    </row>
    <row r="884" spans="1:5">
      <c r="A884" s="5" t="s">
        <v>782</v>
      </c>
      <c r="B884" t="s">
        <v>10</v>
      </c>
      <c r="C884" t="s">
        <v>11</v>
      </c>
      <c r="D884" s="1">
        <v>534.25900000000001</v>
      </c>
      <c r="E884" s="1">
        <v>883.38900000000001</v>
      </c>
    </row>
    <row r="885" spans="1:5">
      <c r="A885" s="5" t="s">
        <v>782</v>
      </c>
      <c r="B885" t="s">
        <v>10</v>
      </c>
      <c r="C885" t="s">
        <v>11</v>
      </c>
      <c r="D885" s="1">
        <v>534.25900000000001</v>
      </c>
      <c r="E885" s="1">
        <v>954.42600000000004</v>
      </c>
    </row>
    <row r="886" spans="1:5">
      <c r="A886" s="5" t="s">
        <v>782</v>
      </c>
      <c r="B886" t="s">
        <v>412</v>
      </c>
      <c r="C886" t="s">
        <v>411</v>
      </c>
      <c r="D886" s="1">
        <v>568.31299999999999</v>
      </c>
      <c r="E886" s="1">
        <v>700.39800000000002</v>
      </c>
    </row>
    <row r="887" spans="1:5">
      <c r="A887" s="5" t="s">
        <v>782</v>
      </c>
      <c r="B887" t="s">
        <v>412</v>
      </c>
      <c r="C887" t="s">
        <v>411</v>
      </c>
      <c r="D887" s="1">
        <v>568.31299999999999</v>
      </c>
      <c r="E887" s="1">
        <v>797.45100000000002</v>
      </c>
    </row>
    <row r="888" spans="1:5">
      <c r="A888" s="5" t="s">
        <v>782</v>
      </c>
      <c r="B888" t="s">
        <v>412</v>
      </c>
      <c r="C888" t="s">
        <v>411</v>
      </c>
      <c r="D888" s="1">
        <v>568.31299999999999</v>
      </c>
      <c r="E888" s="1">
        <v>993.572</v>
      </c>
    </row>
    <row r="889" spans="1:5">
      <c r="A889" s="5" t="s">
        <v>782</v>
      </c>
      <c r="B889" t="s">
        <v>412</v>
      </c>
      <c r="C889" t="s">
        <v>413</v>
      </c>
      <c r="D889" s="1">
        <v>572.31299999999999</v>
      </c>
      <c r="E889" s="1">
        <v>706.39800000000002</v>
      </c>
    </row>
    <row r="890" spans="1:5">
      <c r="A890" s="5" t="s">
        <v>782</v>
      </c>
      <c r="B890" t="s">
        <v>412</v>
      </c>
      <c r="C890" t="s">
        <v>413</v>
      </c>
      <c r="D890" s="1">
        <v>572.31299999999999</v>
      </c>
      <c r="E890" s="1">
        <v>803.45100000000002</v>
      </c>
    </row>
    <row r="891" spans="1:5">
      <c r="A891" s="5" t="s">
        <v>782</v>
      </c>
      <c r="B891" t="s">
        <v>412</v>
      </c>
      <c r="C891" t="s">
        <v>413</v>
      </c>
      <c r="D891" s="1">
        <v>572.31299999999999</v>
      </c>
      <c r="E891" s="1">
        <v>999.572</v>
      </c>
    </row>
    <row r="892" spans="1:5">
      <c r="A892" s="5" t="s">
        <v>782</v>
      </c>
      <c r="B892" t="s">
        <v>415</v>
      </c>
      <c r="C892" t="s">
        <v>414</v>
      </c>
      <c r="D892" s="1">
        <v>487.75599999999997</v>
      </c>
      <c r="E892" s="1">
        <v>630.35599999999999</v>
      </c>
    </row>
    <row r="893" spans="1:5">
      <c r="A893" s="5" t="s">
        <v>782</v>
      </c>
      <c r="B893" t="s">
        <v>415</v>
      </c>
      <c r="C893" t="s">
        <v>414</v>
      </c>
      <c r="D893" s="1">
        <v>487.75599999999997</v>
      </c>
      <c r="E893" s="1">
        <v>903.46799999999996</v>
      </c>
    </row>
    <row r="894" spans="1:5">
      <c r="A894" s="5" t="s">
        <v>782</v>
      </c>
      <c r="B894" t="s">
        <v>415</v>
      </c>
      <c r="C894" t="s">
        <v>416</v>
      </c>
      <c r="D894" s="1">
        <v>490.75599999999997</v>
      </c>
      <c r="E894" s="1">
        <v>636.35599999999999</v>
      </c>
    </row>
    <row r="895" spans="1:5">
      <c r="A895" s="5" t="s">
        <v>782</v>
      </c>
      <c r="B895" t="s">
        <v>415</v>
      </c>
      <c r="C895" t="s">
        <v>416</v>
      </c>
      <c r="D895" s="1">
        <v>490.75599999999997</v>
      </c>
      <c r="E895" s="1">
        <v>909.46799999999996</v>
      </c>
    </row>
    <row r="896" spans="1:5">
      <c r="A896" s="5" t="s">
        <v>782</v>
      </c>
      <c r="B896" t="s">
        <v>418</v>
      </c>
      <c r="C896" t="s">
        <v>417</v>
      </c>
      <c r="D896" s="1">
        <v>516.77</v>
      </c>
      <c r="E896" s="1">
        <v>420.245</v>
      </c>
    </row>
    <row r="897" spans="1:5">
      <c r="A897" s="5" t="s">
        <v>782</v>
      </c>
      <c r="B897" t="s">
        <v>418</v>
      </c>
      <c r="C897" t="s">
        <v>417</v>
      </c>
      <c r="D897" s="1">
        <v>516.77</v>
      </c>
      <c r="E897" s="1">
        <v>647.37199999999996</v>
      </c>
    </row>
    <row r="898" spans="1:5">
      <c r="A898" s="5" t="s">
        <v>782</v>
      </c>
      <c r="B898" t="s">
        <v>418</v>
      </c>
      <c r="C898" t="s">
        <v>417</v>
      </c>
      <c r="D898" s="1">
        <v>516.77</v>
      </c>
      <c r="E898" s="1">
        <v>776.41399999999999</v>
      </c>
    </row>
    <row r="899" spans="1:5">
      <c r="A899" s="5" t="s">
        <v>782</v>
      </c>
      <c r="B899" t="s">
        <v>418</v>
      </c>
      <c r="C899" t="s">
        <v>419</v>
      </c>
      <c r="D899" s="1">
        <v>519.77</v>
      </c>
      <c r="E899" s="1">
        <v>426.245</v>
      </c>
    </row>
    <row r="900" spans="1:5">
      <c r="A900" s="5" t="s">
        <v>782</v>
      </c>
      <c r="B900" t="s">
        <v>418</v>
      </c>
      <c r="C900" t="s">
        <v>419</v>
      </c>
      <c r="D900" s="1">
        <v>519.77</v>
      </c>
      <c r="E900" s="1">
        <v>653.37199999999996</v>
      </c>
    </row>
    <row r="901" spans="1:5">
      <c r="A901" s="5" t="s">
        <v>782</v>
      </c>
      <c r="B901" t="s">
        <v>418</v>
      </c>
      <c r="C901" t="s">
        <v>419</v>
      </c>
      <c r="D901" s="1">
        <v>519.77</v>
      </c>
      <c r="E901" s="1">
        <v>782.41399999999999</v>
      </c>
    </row>
    <row r="902" spans="1:5">
      <c r="A902" s="5" t="s">
        <v>782</v>
      </c>
      <c r="B902" t="s">
        <v>421</v>
      </c>
      <c r="C902" t="s">
        <v>420</v>
      </c>
      <c r="D902" s="1">
        <v>433.88200000000001</v>
      </c>
      <c r="E902" s="1">
        <v>830.41499999999996</v>
      </c>
    </row>
    <row r="903" spans="1:5">
      <c r="A903" s="5" t="s">
        <v>782</v>
      </c>
      <c r="B903" t="s">
        <v>421</v>
      </c>
      <c r="C903" t="s">
        <v>420</v>
      </c>
      <c r="D903" s="1">
        <v>433.88200000000001</v>
      </c>
      <c r="E903" s="1">
        <v>945.44200000000001</v>
      </c>
    </row>
    <row r="904" spans="1:5">
      <c r="A904" s="5" t="s">
        <v>782</v>
      </c>
      <c r="B904" t="s">
        <v>421</v>
      </c>
      <c r="C904" t="s">
        <v>420</v>
      </c>
      <c r="D904" s="1">
        <v>433.88200000000001</v>
      </c>
      <c r="E904" s="1">
        <v>1074.4839999999999</v>
      </c>
    </row>
    <row r="905" spans="1:5">
      <c r="A905" s="5" t="s">
        <v>782</v>
      </c>
      <c r="B905" t="s">
        <v>421</v>
      </c>
      <c r="C905" t="s">
        <v>422</v>
      </c>
      <c r="D905" s="1">
        <v>437.88200000000001</v>
      </c>
      <c r="E905" s="1">
        <v>836.41499999999996</v>
      </c>
    </row>
    <row r="906" spans="1:5">
      <c r="A906" s="5" t="s">
        <v>782</v>
      </c>
      <c r="B906" t="s">
        <v>421</v>
      </c>
      <c r="C906" t="s">
        <v>422</v>
      </c>
      <c r="D906" s="1">
        <v>437.88200000000001</v>
      </c>
      <c r="E906" s="1">
        <v>951.44200000000001</v>
      </c>
    </row>
    <row r="907" spans="1:5">
      <c r="A907" s="5" t="s">
        <v>782</v>
      </c>
      <c r="B907" t="s">
        <v>421</v>
      </c>
      <c r="C907" t="s">
        <v>422</v>
      </c>
      <c r="D907" s="1">
        <v>437.88200000000001</v>
      </c>
      <c r="E907" s="1">
        <v>1080.4839999999999</v>
      </c>
    </row>
    <row r="908" spans="1:5">
      <c r="A908" s="5" t="s">
        <v>782</v>
      </c>
      <c r="B908" t="s">
        <v>424</v>
      </c>
      <c r="C908" t="s">
        <v>423</v>
      </c>
      <c r="D908" s="1">
        <v>588.78599999999994</v>
      </c>
      <c r="E908" s="1">
        <v>686.35799999999995</v>
      </c>
    </row>
    <row r="909" spans="1:5">
      <c r="A909" s="5" t="s">
        <v>782</v>
      </c>
      <c r="B909" t="s">
        <v>424</v>
      </c>
      <c r="C909" t="s">
        <v>423</v>
      </c>
      <c r="D909" s="1">
        <v>588.78599999999994</v>
      </c>
      <c r="E909" s="1">
        <v>801.38400000000001</v>
      </c>
    </row>
    <row r="910" spans="1:5">
      <c r="A910" s="5" t="s">
        <v>782</v>
      </c>
      <c r="B910" t="s">
        <v>424</v>
      </c>
      <c r="C910" t="s">
        <v>425</v>
      </c>
      <c r="D910" s="1">
        <v>591.78599999999994</v>
      </c>
      <c r="E910" s="1">
        <v>692.35799999999995</v>
      </c>
    </row>
    <row r="911" spans="1:5">
      <c r="A911" s="5" t="s">
        <v>782</v>
      </c>
      <c r="B911" t="s">
        <v>424</v>
      </c>
      <c r="C911" t="s">
        <v>425</v>
      </c>
      <c r="D911" s="1">
        <v>591.78599999999994</v>
      </c>
      <c r="E911" s="1">
        <v>807.38400000000001</v>
      </c>
    </row>
    <row r="912" spans="1:5">
      <c r="A912" s="5" t="s">
        <v>782</v>
      </c>
      <c r="B912" t="s">
        <v>427</v>
      </c>
      <c r="C912" t="s">
        <v>426</v>
      </c>
      <c r="D912" s="1">
        <v>620.32000000000005</v>
      </c>
      <c r="E912" s="1">
        <v>811.40499999999997</v>
      </c>
    </row>
    <row r="913" spans="1:5">
      <c r="A913" s="5" t="s">
        <v>782</v>
      </c>
      <c r="B913" t="s">
        <v>427</v>
      </c>
      <c r="C913" t="s">
        <v>426</v>
      </c>
      <c r="D913" s="1">
        <v>620.32000000000005</v>
      </c>
      <c r="E913" s="1">
        <v>898.43700000000001</v>
      </c>
    </row>
    <row r="914" spans="1:5">
      <c r="A914" s="5" t="s">
        <v>782</v>
      </c>
      <c r="B914" t="s">
        <v>427</v>
      </c>
      <c r="C914" t="s">
        <v>426</v>
      </c>
      <c r="D914" s="1">
        <v>620.32000000000005</v>
      </c>
      <c r="E914" s="1">
        <v>997.50599999999997</v>
      </c>
    </row>
    <row r="915" spans="1:5">
      <c r="A915" s="5" t="s">
        <v>782</v>
      </c>
      <c r="B915" t="s">
        <v>427</v>
      </c>
      <c r="C915" t="s">
        <v>428</v>
      </c>
      <c r="D915" s="1">
        <v>623.32000000000005</v>
      </c>
      <c r="E915" s="1">
        <v>817.40499999999997</v>
      </c>
    </row>
    <row r="916" spans="1:5">
      <c r="A916" s="5" t="s">
        <v>782</v>
      </c>
      <c r="B916" t="s">
        <v>427</v>
      </c>
      <c r="C916" t="s">
        <v>428</v>
      </c>
      <c r="D916" s="1">
        <v>623.32000000000005</v>
      </c>
      <c r="E916" s="1">
        <v>904.43700000000001</v>
      </c>
    </row>
    <row r="917" spans="1:5">
      <c r="A917" s="5" t="s">
        <v>782</v>
      </c>
      <c r="B917" t="s">
        <v>427</v>
      </c>
      <c r="C917" t="s">
        <v>428</v>
      </c>
      <c r="D917" s="1">
        <v>623.32000000000005</v>
      </c>
      <c r="E917" s="1">
        <v>1003.506</v>
      </c>
    </row>
    <row r="918" spans="1:5">
      <c r="A918" s="5" t="s">
        <v>782</v>
      </c>
      <c r="B918" t="s">
        <v>430</v>
      </c>
      <c r="C918" t="s">
        <v>429</v>
      </c>
      <c r="D918" s="1">
        <v>444.76100000000002</v>
      </c>
      <c r="E918" s="1">
        <v>502.298</v>
      </c>
    </row>
    <row r="919" spans="1:5">
      <c r="A919" s="5" t="s">
        <v>782</v>
      </c>
      <c r="B919" t="s">
        <v>430</v>
      </c>
      <c r="C919" t="s">
        <v>429</v>
      </c>
      <c r="D919" s="1">
        <v>444.76100000000002</v>
      </c>
      <c r="E919" s="1">
        <v>573.33500000000004</v>
      </c>
    </row>
    <row r="920" spans="1:5">
      <c r="A920" s="5" t="s">
        <v>782</v>
      </c>
      <c r="B920" t="s">
        <v>430</v>
      </c>
      <c r="C920" t="s">
        <v>429</v>
      </c>
      <c r="D920" s="1">
        <v>444.76100000000002</v>
      </c>
      <c r="E920" s="1">
        <v>686.41899999999998</v>
      </c>
    </row>
    <row r="921" spans="1:5">
      <c r="A921" s="5" t="s">
        <v>782</v>
      </c>
      <c r="B921" t="s">
        <v>430</v>
      </c>
      <c r="C921" t="s">
        <v>431</v>
      </c>
      <c r="D921" s="1">
        <v>447.76100000000002</v>
      </c>
      <c r="E921" s="1">
        <v>508.298</v>
      </c>
    </row>
    <row r="922" spans="1:5">
      <c r="A922" s="5" t="s">
        <v>782</v>
      </c>
      <c r="B922" t="s">
        <v>430</v>
      </c>
      <c r="C922" t="s">
        <v>431</v>
      </c>
      <c r="D922" s="1">
        <v>447.76100000000002</v>
      </c>
      <c r="E922" s="1">
        <v>579.33500000000004</v>
      </c>
    </row>
    <row r="923" spans="1:5">
      <c r="A923" s="5" t="s">
        <v>782</v>
      </c>
      <c r="B923" t="s">
        <v>430</v>
      </c>
      <c r="C923" t="s">
        <v>431</v>
      </c>
      <c r="D923" s="1">
        <v>447.76100000000002</v>
      </c>
      <c r="E923" s="1">
        <v>692.41899999999998</v>
      </c>
    </row>
    <row r="924" spans="1:5">
      <c r="A924" s="5" t="s">
        <v>782</v>
      </c>
      <c r="B924" t="s">
        <v>19</v>
      </c>
      <c r="C924" t="s">
        <v>18</v>
      </c>
      <c r="D924" s="1">
        <v>616.75900000000001</v>
      </c>
      <c r="E924" s="1">
        <v>602.27800000000002</v>
      </c>
    </row>
    <row r="925" spans="1:5">
      <c r="A925" s="5" t="s">
        <v>782</v>
      </c>
      <c r="B925" t="s">
        <v>19</v>
      </c>
      <c r="C925" t="s">
        <v>18</v>
      </c>
      <c r="D925" s="1">
        <v>616.75900000000001</v>
      </c>
      <c r="E925" s="1">
        <v>733.31799999999998</v>
      </c>
    </row>
    <row r="926" spans="1:5">
      <c r="A926" s="5" t="s">
        <v>782</v>
      </c>
      <c r="B926" t="s">
        <v>19</v>
      </c>
      <c r="C926" t="s">
        <v>18</v>
      </c>
      <c r="D926" s="1">
        <v>616.75900000000001</v>
      </c>
      <c r="E926" s="1">
        <v>931.41800000000001</v>
      </c>
    </row>
    <row r="927" spans="1:5">
      <c r="A927" s="5" t="s">
        <v>782</v>
      </c>
      <c r="B927" t="s">
        <v>19</v>
      </c>
      <c r="C927" t="s">
        <v>20</v>
      </c>
      <c r="D927" s="1">
        <v>619.75900000000001</v>
      </c>
      <c r="E927" s="1">
        <v>608.27800000000002</v>
      </c>
    </row>
    <row r="928" spans="1:5">
      <c r="A928" s="5" t="s">
        <v>782</v>
      </c>
      <c r="B928" t="s">
        <v>19</v>
      </c>
      <c r="C928" t="s">
        <v>20</v>
      </c>
      <c r="D928" s="1">
        <v>619.75900000000001</v>
      </c>
      <c r="E928" s="1">
        <v>739.31799999999998</v>
      </c>
    </row>
    <row r="929" spans="1:5">
      <c r="A929" s="5" t="s">
        <v>782</v>
      </c>
      <c r="B929" t="s">
        <v>19</v>
      </c>
      <c r="C929" t="s">
        <v>20</v>
      </c>
      <c r="D929" s="1">
        <v>619.75900000000001</v>
      </c>
      <c r="E929" s="1">
        <v>937.41800000000001</v>
      </c>
    </row>
    <row r="930" spans="1:5">
      <c r="A930" s="5" t="s">
        <v>782</v>
      </c>
      <c r="B930" t="s">
        <v>433</v>
      </c>
      <c r="C930" t="s">
        <v>432</v>
      </c>
      <c r="D930" s="1">
        <v>504.24299999999999</v>
      </c>
      <c r="E930" s="1">
        <v>580.27200000000005</v>
      </c>
    </row>
    <row r="931" spans="1:5">
      <c r="A931" s="5" t="s">
        <v>782</v>
      </c>
      <c r="B931" t="s">
        <v>433</v>
      </c>
      <c r="C931" t="s">
        <v>432</v>
      </c>
      <c r="D931" s="1">
        <v>504.24299999999999</v>
      </c>
      <c r="E931" s="1">
        <v>709.31500000000005</v>
      </c>
    </row>
    <row r="932" spans="1:5">
      <c r="A932" s="5" t="s">
        <v>782</v>
      </c>
      <c r="B932" t="s">
        <v>433</v>
      </c>
      <c r="C932" t="s">
        <v>432</v>
      </c>
      <c r="D932" s="1">
        <v>504.24299999999999</v>
      </c>
      <c r="E932" s="1">
        <v>780.35199999999998</v>
      </c>
    </row>
    <row r="933" spans="1:5">
      <c r="A933" s="5" t="s">
        <v>782</v>
      </c>
      <c r="B933" t="s">
        <v>433</v>
      </c>
      <c r="C933" t="s">
        <v>434</v>
      </c>
      <c r="D933" s="1">
        <v>507.24299999999999</v>
      </c>
      <c r="E933" s="1">
        <v>586.27200000000005</v>
      </c>
    </row>
    <row r="934" spans="1:5">
      <c r="A934" s="5" t="s">
        <v>782</v>
      </c>
      <c r="B934" t="s">
        <v>433</v>
      </c>
      <c r="C934" t="s">
        <v>434</v>
      </c>
      <c r="D934" s="1">
        <v>507.24299999999999</v>
      </c>
      <c r="E934" s="1">
        <v>715.31500000000005</v>
      </c>
    </row>
    <row r="935" spans="1:5">
      <c r="A935" s="5" t="s">
        <v>782</v>
      </c>
      <c r="B935" t="s">
        <v>433</v>
      </c>
      <c r="C935" t="s">
        <v>434</v>
      </c>
      <c r="D935" s="1">
        <v>507.24299999999999</v>
      </c>
      <c r="E935" s="1">
        <v>786.35199999999998</v>
      </c>
    </row>
    <row r="936" spans="1:5">
      <c r="A936" s="5" t="s">
        <v>782</v>
      </c>
      <c r="B936" t="s">
        <v>427</v>
      </c>
      <c r="C936" t="s">
        <v>435</v>
      </c>
      <c r="D936" s="1">
        <v>580.79300000000001</v>
      </c>
      <c r="E936" s="1">
        <v>703.36199999999997</v>
      </c>
    </row>
    <row r="937" spans="1:5">
      <c r="A937" s="5" t="s">
        <v>782</v>
      </c>
      <c r="B937" t="s">
        <v>427</v>
      </c>
      <c r="C937" t="s">
        <v>435</v>
      </c>
      <c r="D937" s="1">
        <v>580.79300000000001</v>
      </c>
      <c r="E937" s="1">
        <v>818.38900000000001</v>
      </c>
    </row>
    <row r="938" spans="1:5">
      <c r="A938" s="5" t="s">
        <v>782</v>
      </c>
      <c r="B938" t="s">
        <v>427</v>
      </c>
      <c r="C938" t="s">
        <v>435</v>
      </c>
      <c r="D938" s="1">
        <v>580.79300000000001</v>
      </c>
      <c r="E938" s="1">
        <v>946.447</v>
      </c>
    </row>
    <row r="939" spans="1:5">
      <c r="A939" s="5" t="s">
        <v>782</v>
      </c>
      <c r="B939" t="s">
        <v>427</v>
      </c>
      <c r="C939" t="s">
        <v>436</v>
      </c>
      <c r="D939" s="1">
        <v>583.79300000000001</v>
      </c>
      <c r="E939" s="1">
        <v>709.36199999999997</v>
      </c>
    </row>
    <row r="940" spans="1:5">
      <c r="A940" s="5" t="s">
        <v>782</v>
      </c>
      <c r="B940" t="s">
        <v>427</v>
      </c>
      <c r="C940" t="s">
        <v>436</v>
      </c>
      <c r="D940" s="1">
        <v>583.79300000000001</v>
      </c>
      <c r="E940" s="1">
        <v>824.38900000000001</v>
      </c>
    </row>
    <row r="941" spans="1:5">
      <c r="A941" s="5" t="s">
        <v>782</v>
      </c>
      <c r="B941" t="s">
        <v>427</v>
      </c>
      <c r="C941" t="s">
        <v>436</v>
      </c>
      <c r="D941" s="1">
        <v>583.79300000000001</v>
      </c>
      <c r="E941" s="1">
        <v>952.447</v>
      </c>
    </row>
    <row r="942" spans="1:5">
      <c r="A942" s="5" t="s">
        <v>782</v>
      </c>
      <c r="B942" t="s">
        <v>438</v>
      </c>
      <c r="C942" t="s">
        <v>437</v>
      </c>
      <c r="D942" s="1">
        <v>632.82299999999998</v>
      </c>
      <c r="E942" s="1">
        <v>821.43600000000004</v>
      </c>
    </row>
    <row r="943" spans="1:5">
      <c r="A943" s="5" t="s">
        <v>782</v>
      </c>
      <c r="B943" t="s">
        <v>438</v>
      </c>
      <c r="C943" t="s">
        <v>437</v>
      </c>
      <c r="D943" s="1">
        <v>632.82299999999998</v>
      </c>
      <c r="E943" s="1">
        <v>949.49400000000003</v>
      </c>
    </row>
    <row r="944" spans="1:5">
      <c r="A944" s="5" t="s">
        <v>782</v>
      </c>
      <c r="B944" t="s">
        <v>438</v>
      </c>
      <c r="C944" t="s">
        <v>437</v>
      </c>
      <c r="D944" s="1">
        <v>632.82299999999998</v>
      </c>
      <c r="E944" s="1">
        <v>1078.537</v>
      </c>
    </row>
    <row r="945" spans="1:5">
      <c r="A945" s="5" t="s">
        <v>782</v>
      </c>
      <c r="B945" t="s">
        <v>438</v>
      </c>
      <c r="C945" t="s">
        <v>439</v>
      </c>
      <c r="D945" s="1">
        <v>635.82299999999998</v>
      </c>
      <c r="E945" s="1">
        <v>827.43600000000004</v>
      </c>
    </row>
    <row r="946" spans="1:5">
      <c r="A946" s="5" t="s">
        <v>782</v>
      </c>
      <c r="B946" t="s">
        <v>438</v>
      </c>
      <c r="C946" t="s">
        <v>439</v>
      </c>
      <c r="D946" s="1">
        <v>635.82299999999998</v>
      </c>
      <c r="E946" s="1">
        <v>955.49400000000003</v>
      </c>
    </row>
    <row r="947" spans="1:5">
      <c r="A947" s="5" t="s">
        <v>782</v>
      </c>
      <c r="B947" t="s">
        <v>438</v>
      </c>
      <c r="C947" t="s">
        <v>439</v>
      </c>
      <c r="D947" s="1">
        <v>635.82299999999998</v>
      </c>
      <c r="E947" s="1">
        <v>1084.537</v>
      </c>
    </row>
    <row r="948" spans="1:5">
      <c r="A948" s="5" t="s">
        <v>782</v>
      </c>
      <c r="B948" t="s">
        <v>424</v>
      </c>
      <c r="C948" t="s">
        <v>440</v>
      </c>
      <c r="D948" s="1">
        <v>509.798</v>
      </c>
      <c r="E948" s="1">
        <v>717.42499999999995</v>
      </c>
    </row>
    <row r="949" spans="1:5">
      <c r="A949" s="5" t="s">
        <v>782</v>
      </c>
      <c r="B949" t="s">
        <v>424</v>
      </c>
      <c r="C949" t="s">
        <v>440</v>
      </c>
      <c r="D949" s="1">
        <v>509.798</v>
      </c>
      <c r="E949" s="1">
        <v>818.47299999999996</v>
      </c>
    </row>
    <row r="950" spans="1:5">
      <c r="A950" s="5" t="s">
        <v>782</v>
      </c>
      <c r="B950" t="s">
        <v>424</v>
      </c>
      <c r="C950" t="s">
        <v>440</v>
      </c>
      <c r="D950" s="1">
        <v>509.798</v>
      </c>
      <c r="E950" s="1">
        <v>905.505</v>
      </c>
    </row>
    <row r="951" spans="1:5">
      <c r="A951" s="5" t="s">
        <v>782</v>
      </c>
      <c r="B951" t="s">
        <v>424</v>
      </c>
      <c r="C951" t="s">
        <v>441</v>
      </c>
      <c r="D951" s="1">
        <v>512.798</v>
      </c>
      <c r="E951" s="1">
        <v>723.42499999999995</v>
      </c>
    </row>
    <row r="952" spans="1:5">
      <c r="A952" s="5" t="s">
        <v>782</v>
      </c>
      <c r="B952" t="s">
        <v>424</v>
      </c>
      <c r="C952" t="s">
        <v>441</v>
      </c>
      <c r="D952" s="1">
        <v>512.798</v>
      </c>
      <c r="E952" s="1">
        <v>824.47299999999996</v>
      </c>
    </row>
    <row r="953" spans="1:5">
      <c r="A953" s="5" t="s">
        <v>782</v>
      </c>
      <c r="B953" t="s">
        <v>424</v>
      </c>
      <c r="C953" t="s">
        <v>441</v>
      </c>
      <c r="D953" s="1">
        <v>512.798</v>
      </c>
      <c r="E953" s="1">
        <v>911.505</v>
      </c>
    </row>
    <row r="954" spans="1:5">
      <c r="A954" s="5" t="s">
        <v>782</v>
      </c>
      <c r="B954" t="s">
        <v>443</v>
      </c>
      <c r="C954" t="s">
        <v>442</v>
      </c>
      <c r="D954" s="1">
        <v>439.72199999999998</v>
      </c>
      <c r="E954" s="1">
        <v>504.25599999999997</v>
      </c>
    </row>
    <row r="955" spans="1:5">
      <c r="A955" s="5" t="s">
        <v>782</v>
      </c>
      <c r="B955" t="s">
        <v>443</v>
      </c>
      <c r="C955" t="s">
        <v>442</v>
      </c>
      <c r="D955" s="1">
        <v>439.72199999999998</v>
      </c>
      <c r="E955" s="1">
        <v>591.28800000000001</v>
      </c>
    </row>
    <row r="956" spans="1:5">
      <c r="A956" s="5" t="s">
        <v>782</v>
      </c>
      <c r="B956" t="s">
        <v>443</v>
      </c>
      <c r="C956" t="s">
        <v>442</v>
      </c>
      <c r="D956" s="1">
        <v>439.72199999999998</v>
      </c>
      <c r="E956" s="1">
        <v>777.38800000000003</v>
      </c>
    </row>
    <row r="957" spans="1:5">
      <c r="A957" s="5" t="s">
        <v>782</v>
      </c>
      <c r="B957" t="s">
        <v>443</v>
      </c>
      <c r="C957" t="s">
        <v>444</v>
      </c>
      <c r="D957" s="1">
        <v>442.72199999999998</v>
      </c>
      <c r="E957" s="1">
        <v>510.25599999999997</v>
      </c>
    </row>
    <row r="958" spans="1:5">
      <c r="A958" s="5" t="s">
        <v>782</v>
      </c>
      <c r="B958" t="s">
        <v>443</v>
      </c>
      <c r="C958" t="s">
        <v>444</v>
      </c>
      <c r="D958" s="1">
        <v>442.72199999999998</v>
      </c>
      <c r="E958" s="1">
        <v>597.28800000000001</v>
      </c>
    </row>
    <row r="959" spans="1:5">
      <c r="A959" s="5" t="s">
        <v>782</v>
      </c>
      <c r="B959" t="s">
        <v>443</v>
      </c>
      <c r="C959" t="s">
        <v>444</v>
      </c>
      <c r="D959" s="1">
        <v>442.72199999999998</v>
      </c>
      <c r="E959" s="1">
        <v>783.38800000000003</v>
      </c>
    </row>
    <row r="960" spans="1:5">
      <c r="A960" s="5" t="s">
        <v>782</v>
      </c>
      <c r="B960" t="s">
        <v>446</v>
      </c>
      <c r="C960" t="s">
        <v>445</v>
      </c>
      <c r="D960" s="1">
        <v>563.25599999999997</v>
      </c>
      <c r="E960" s="1">
        <v>632.32500000000005</v>
      </c>
    </row>
    <row r="961" spans="1:5">
      <c r="A961" s="5" t="s">
        <v>782</v>
      </c>
      <c r="B961" t="s">
        <v>446</v>
      </c>
      <c r="C961" t="s">
        <v>445</v>
      </c>
      <c r="D961" s="1">
        <v>563.25599999999997</v>
      </c>
      <c r="E961" s="1">
        <v>747.351</v>
      </c>
    </row>
    <row r="962" spans="1:5">
      <c r="A962" s="5" t="s">
        <v>782</v>
      </c>
      <c r="B962" t="s">
        <v>446</v>
      </c>
      <c r="C962" t="s">
        <v>445</v>
      </c>
      <c r="D962" s="1">
        <v>563.25599999999997</v>
      </c>
      <c r="E962" s="1">
        <v>848.399</v>
      </c>
    </row>
    <row r="963" spans="1:5">
      <c r="A963" s="5" t="s">
        <v>782</v>
      </c>
      <c r="B963" t="s">
        <v>446</v>
      </c>
      <c r="C963" t="s">
        <v>447</v>
      </c>
      <c r="D963" s="1">
        <v>566.25599999999997</v>
      </c>
      <c r="E963" s="1">
        <v>638.32500000000005</v>
      </c>
    </row>
    <row r="964" spans="1:5">
      <c r="A964" s="5" t="s">
        <v>782</v>
      </c>
      <c r="B964" t="s">
        <v>446</v>
      </c>
      <c r="C964" t="s">
        <v>447</v>
      </c>
      <c r="D964" s="1">
        <v>566.25599999999997</v>
      </c>
      <c r="E964" s="1">
        <v>753.351</v>
      </c>
    </row>
    <row r="965" spans="1:5">
      <c r="A965" s="5" t="s">
        <v>782</v>
      </c>
      <c r="B965" t="s">
        <v>446</v>
      </c>
      <c r="C965" t="s">
        <v>447</v>
      </c>
      <c r="D965" s="1">
        <v>566.25599999999997</v>
      </c>
      <c r="E965" s="1">
        <v>854.399</v>
      </c>
    </row>
    <row r="966" spans="1:5">
      <c r="A966" s="5" t="s">
        <v>782</v>
      </c>
      <c r="B966" t="s">
        <v>449</v>
      </c>
      <c r="C966" t="s">
        <v>448</v>
      </c>
      <c r="D966" s="1">
        <v>464.71100000000001</v>
      </c>
      <c r="E966" s="1">
        <v>376.18200000000002</v>
      </c>
    </row>
    <row r="967" spans="1:5">
      <c r="A967" s="5" t="s">
        <v>782</v>
      </c>
      <c r="B967" t="s">
        <v>449</v>
      </c>
      <c r="C967" t="s">
        <v>448</v>
      </c>
      <c r="D967" s="1">
        <v>464.71100000000001</v>
      </c>
      <c r="E967" s="1">
        <v>523.25099999999998</v>
      </c>
    </row>
    <row r="968" spans="1:5">
      <c r="A968" s="5" t="s">
        <v>782</v>
      </c>
      <c r="B968" t="s">
        <v>449</v>
      </c>
      <c r="C968" t="s">
        <v>448</v>
      </c>
      <c r="D968" s="1">
        <v>464.71100000000001</v>
      </c>
      <c r="E968" s="1">
        <v>686.31399999999996</v>
      </c>
    </row>
    <row r="969" spans="1:5">
      <c r="A969" s="5" t="s">
        <v>782</v>
      </c>
      <c r="B969" t="s">
        <v>449</v>
      </c>
      <c r="C969" t="s">
        <v>450</v>
      </c>
      <c r="D969" s="1">
        <v>467.71100000000001</v>
      </c>
      <c r="E969" s="1">
        <v>382.18200000000002</v>
      </c>
    </row>
    <row r="970" spans="1:5">
      <c r="A970" s="5" t="s">
        <v>782</v>
      </c>
      <c r="B970" t="s">
        <v>449</v>
      </c>
      <c r="C970" t="s">
        <v>450</v>
      </c>
      <c r="D970" s="1">
        <v>467.71100000000001</v>
      </c>
      <c r="E970" s="1">
        <v>529.25099999999998</v>
      </c>
    </row>
    <row r="971" spans="1:5">
      <c r="A971" s="5" t="s">
        <v>782</v>
      </c>
      <c r="B971" t="s">
        <v>449</v>
      </c>
      <c r="C971" t="s">
        <v>450</v>
      </c>
      <c r="D971" s="1">
        <v>467.71100000000001</v>
      </c>
      <c r="E971" s="1">
        <v>692.31399999999996</v>
      </c>
    </row>
    <row r="972" spans="1:5">
      <c r="A972" s="5" t="s">
        <v>782</v>
      </c>
      <c r="B972" t="s">
        <v>452</v>
      </c>
      <c r="C972" t="s">
        <v>451</v>
      </c>
      <c r="D972" s="1">
        <v>694.33399999999995</v>
      </c>
      <c r="E972" s="1">
        <v>814.40499999999997</v>
      </c>
    </row>
    <row r="973" spans="1:5">
      <c r="A973" s="5" t="s">
        <v>782</v>
      </c>
      <c r="B973" t="s">
        <v>452</v>
      </c>
      <c r="C973" t="s">
        <v>451</v>
      </c>
      <c r="D973" s="1">
        <v>694.33399999999995</v>
      </c>
      <c r="E973" s="1">
        <v>1075.5160000000001</v>
      </c>
    </row>
    <row r="974" spans="1:5">
      <c r="A974" s="5" t="s">
        <v>782</v>
      </c>
      <c r="B974" t="s">
        <v>452</v>
      </c>
      <c r="C974" t="s">
        <v>451</v>
      </c>
      <c r="D974" s="1">
        <v>694.33399999999995</v>
      </c>
      <c r="E974" s="1">
        <v>1172.569</v>
      </c>
    </row>
    <row r="975" spans="1:5">
      <c r="A975" s="5" t="s">
        <v>782</v>
      </c>
      <c r="B975" t="s">
        <v>452</v>
      </c>
      <c r="C975" t="s">
        <v>453</v>
      </c>
      <c r="D975" s="1">
        <v>697.33399999999995</v>
      </c>
      <c r="E975" s="1">
        <v>820.40499999999997</v>
      </c>
    </row>
    <row r="976" spans="1:5">
      <c r="A976" s="5" t="s">
        <v>782</v>
      </c>
      <c r="B976" t="s">
        <v>452</v>
      </c>
      <c r="C976" t="s">
        <v>453</v>
      </c>
      <c r="D976" s="1">
        <v>697.33399999999995</v>
      </c>
      <c r="E976" s="1">
        <v>1081.5160000000001</v>
      </c>
    </row>
    <row r="977" spans="1:5">
      <c r="A977" s="5" t="s">
        <v>782</v>
      </c>
      <c r="B977" t="s">
        <v>452</v>
      </c>
      <c r="C977" t="s">
        <v>453</v>
      </c>
      <c r="D977" s="1">
        <v>697.33399999999995</v>
      </c>
      <c r="E977" s="1">
        <v>1178.569</v>
      </c>
    </row>
    <row r="978" spans="1:5">
      <c r="A978" s="5" t="s">
        <v>782</v>
      </c>
      <c r="B978" t="s">
        <v>455</v>
      </c>
      <c r="C978" t="s">
        <v>454</v>
      </c>
      <c r="D978" s="1">
        <v>630.351</v>
      </c>
      <c r="E978" s="1">
        <v>818.43600000000004</v>
      </c>
    </row>
    <row r="979" spans="1:5">
      <c r="A979" s="5" t="s">
        <v>782</v>
      </c>
      <c r="B979" t="s">
        <v>455</v>
      </c>
      <c r="C979" t="s">
        <v>454</v>
      </c>
      <c r="D979" s="1">
        <v>630.351</v>
      </c>
      <c r="E979" s="1">
        <v>947.47900000000004</v>
      </c>
    </row>
    <row r="980" spans="1:5">
      <c r="A980" s="5" t="s">
        <v>782</v>
      </c>
      <c r="B980" t="s">
        <v>455</v>
      </c>
      <c r="C980" t="s">
        <v>454</v>
      </c>
      <c r="D980" s="1">
        <v>630.351</v>
      </c>
      <c r="E980" s="1">
        <v>1060.5630000000001</v>
      </c>
    </row>
    <row r="981" spans="1:5">
      <c r="A981" s="5" t="s">
        <v>782</v>
      </c>
      <c r="B981" t="s">
        <v>455</v>
      </c>
      <c r="C981" t="s">
        <v>456</v>
      </c>
      <c r="D981" s="1">
        <v>633.351</v>
      </c>
      <c r="E981" s="1">
        <v>818.43600000000004</v>
      </c>
    </row>
    <row r="982" spans="1:5">
      <c r="A982" s="5" t="s">
        <v>782</v>
      </c>
      <c r="B982" t="s">
        <v>455</v>
      </c>
      <c r="C982" t="s">
        <v>456</v>
      </c>
      <c r="D982" s="1">
        <v>633.351</v>
      </c>
      <c r="E982" s="1">
        <v>947.47900000000004</v>
      </c>
    </row>
    <row r="983" spans="1:5">
      <c r="A983" s="5" t="s">
        <v>782</v>
      </c>
      <c r="B983" t="s">
        <v>455</v>
      </c>
      <c r="C983" t="s">
        <v>456</v>
      </c>
      <c r="D983" s="1">
        <v>633.351</v>
      </c>
      <c r="E983" s="1">
        <v>1060.5630000000001</v>
      </c>
    </row>
    <row r="984" spans="1:5">
      <c r="A984" s="5" t="s">
        <v>782</v>
      </c>
      <c r="B984" t="s">
        <v>458</v>
      </c>
      <c r="C984" t="s">
        <v>457</v>
      </c>
      <c r="D984" s="1">
        <v>643.83299999999997</v>
      </c>
      <c r="E984" s="1">
        <v>544.27200000000005</v>
      </c>
    </row>
    <row r="985" spans="1:5">
      <c r="A985" s="5" t="s">
        <v>782</v>
      </c>
      <c r="B985" t="s">
        <v>458</v>
      </c>
      <c r="C985" t="s">
        <v>457</v>
      </c>
      <c r="D985" s="1">
        <v>643.83299999999997</v>
      </c>
      <c r="E985" s="1">
        <v>759.36300000000006</v>
      </c>
    </row>
    <row r="986" spans="1:5">
      <c r="A986" s="5" t="s">
        <v>782</v>
      </c>
      <c r="B986" t="s">
        <v>458</v>
      </c>
      <c r="C986" t="s">
        <v>457</v>
      </c>
      <c r="D986" s="1">
        <v>643.83299999999997</v>
      </c>
      <c r="E986" s="1">
        <v>874.39</v>
      </c>
    </row>
    <row r="987" spans="1:5">
      <c r="A987" s="5" t="s">
        <v>782</v>
      </c>
      <c r="B987" t="s">
        <v>458</v>
      </c>
      <c r="C987" t="s">
        <v>459</v>
      </c>
      <c r="D987" s="1">
        <v>646.83299999999997</v>
      </c>
      <c r="E987" s="1">
        <v>550.27200000000005</v>
      </c>
    </row>
    <row r="988" spans="1:5">
      <c r="A988" s="5" t="s">
        <v>782</v>
      </c>
      <c r="B988" t="s">
        <v>458</v>
      </c>
      <c r="C988" t="s">
        <v>459</v>
      </c>
      <c r="D988" s="1">
        <v>646.83299999999997</v>
      </c>
      <c r="E988" s="1">
        <v>765.36300000000006</v>
      </c>
    </row>
    <row r="989" spans="1:5">
      <c r="A989" s="5" t="s">
        <v>782</v>
      </c>
      <c r="B989" t="s">
        <v>458</v>
      </c>
      <c r="C989" t="s">
        <v>459</v>
      </c>
      <c r="D989" s="1">
        <v>646.83299999999997</v>
      </c>
      <c r="E989" s="1">
        <v>880.39</v>
      </c>
    </row>
    <row r="990" spans="1:5">
      <c r="A990" s="5" t="s">
        <v>782</v>
      </c>
      <c r="B990" t="s">
        <v>415</v>
      </c>
      <c r="C990" t="s">
        <v>460</v>
      </c>
      <c r="D990" s="1">
        <v>592.31100000000004</v>
      </c>
      <c r="E990" s="1">
        <v>627.36400000000003</v>
      </c>
    </row>
    <row r="991" spans="1:5">
      <c r="A991" s="5" t="s">
        <v>782</v>
      </c>
      <c r="B991" t="s">
        <v>415</v>
      </c>
      <c r="C991" t="s">
        <v>460</v>
      </c>
      <c r="D991" s="1">
        <v>592.31100000000004</v>
      </c>
      <c r="E991" s="1">
        <v>886.44500000000005</v>
      </c>
    </row>
    <row r="992" spans="1:5">
      <c r="A992" s="5" t="s">
        <v>782</v>
      </c>
      <c r="B992" t="s">
        <v>415</v>
      </c>
      <c r="C992" t="s">
        <v>460</v>
      </c>
      <c r="D992" s="1">
        <v>592.31100000000004</v>
      </c>
      <c r="E992" s="1">
        <v>973.47699999999998</v>
      </c>
    </row>
    <row r="993" spans="1:5">
      <c r="A993" s="5" t="s">
        <v>782</v>
      </c>
      <c r="B993" t="s">
        <v>415</v>
      </c>
      <c r="C993" t="s">
        <v>461</v>
      </c>
      <c r="D993" s="1">
        <v>595.31100000000004</v>
      </c>
      <c r="E993" s="1">
        <v>633.36400000000003</v>
      </c>
    </row>
    <row r="994" spans="1:5">
      <c r="A994" s="5" t="s">
        <v>782</v>
      </c>
      <c r="B994" t="s">
        <v>415</v>
      </c>
      <c r="C994" t="s">
        <v>461</v>
      </c>
      <c r="D994" s="1">
        <v>595.31100000000004</v>
      </c>
      <c r="E994" s="1">
        <v>892.44500000000005</v>
      </c>
    </row>
    <row r="995" spans="1:5">
      <c r="A995" s="5" t="s">
        <v>782</v>
      </c>
      <c r="B995" t="s">
        <v>415</v>
      </c>
      <c r="C995" t="s">
        <v>461</v>
      </c>
      <c r="D995" s="1">
        <v>595.31100000000004</v>
      </c>
      <c r="E995" s="1">
        <v>979.47699999999998</v>
      </c>
    </row>
    <row r="996" spans="1:5">
      <c r="A996" s="5" t="s">
        <v>782</v>
      </c>
      <c r="B996" t="s">
        <v>463</v>
      </c>
      <c r="C996" t="s">
        <v>462</v>
      </c>
      <c r="D996" s="1">
        <v>485.26100000000002</v>
      </c>
      <c r="E996" s="1">
        <v>588.346</v>
      </c>
    </row>
    <row r="997" spans="1:5">
      <c r="A997" s="5" t="s">
        <v>782</v>
      </c>
      <c r="B997" t="s">
        <v>463</v>
      </c>
      <c r="C997" t="s">
        <v>462</v>
      </c>
      <c r="D997" s="1">
        <v>485.26100000000002</v>
      </c>
      <c r="E997" s="1">
        <v>751.40899999999999</v>
      </c>
    </row>
    <row r="998" spans="1:5">
      <c r="A998" s="5" t="s">
        <v>782</v>
      </c>
      <c r="B998" t="s">
        <v>463</v>
      </c>
      <c r="C998" t="s">
        <v>462</v>
      </c>
      <c r="D998" s="1">
        <v>485.26100000000002</v>
      </c>
      <c r="E998" s="1">
        <v>822.44600000000003</v>
      </c>
    </row>
    <row r="999" spans="1:5">
      <c r="A999" s="5" t="s">
        <v>782</v>
      </c>
      <c r="B999" t="s">
        <v>463</v>
      </c>
      <c r="C999" t="s">
        <v>464</v>
      </c>
      <c r="D999" s="1">
        <v>488.26100000000002</v>
      </c>
      <c r="E999" s="1">
        <v>594.346</v>
      </c>
    </row>
    <row r="1000" spans="1:5">
      <c r="A1000" s="5" t="s">
        <v>782</v>
      </c>
      <c r="B1000" t="s">
        <v>463</v>
      </c>
      <c r="C1000" t="s">
        <v>464</v>
      </c>
      <c r="D1000" s="1">
        <v>488.26100000000002</v>
      </c>
      <c r="E1000" s="1">
        <v>757.40899999999999</v>
      </c>
    </row>
    <row r="1001" spans="1:5">
      <c r="A1001" s="5" t="s">
        <v>782</v>
      </c>
      <c r="B1001" t="s">
        <v>463</v>
      </c>
      <c r="C1001" t="s">
        <v>464</v>
      </c>
      <c r="D1001" s="1">
        <v>488.26100000000002</v>
      </c>
      <c r="E1001" s="1">
        <v>828.44600000000003</v>
      </c>
    </row>
    <row r="1002" spans="1:5">
      <c r="A1002" s="5" t="s">
        <v>782</v>
      </c>
      <c r="B1002" t="s">
        <v>438</v>
      </c>
      <c r="C1002" t="s">
        <v>465</v>
      </c>
      <c r="D1002" s="1">
        <v>540.29</v>
      </c>
      <c r="E1002" s="1">
        <v>675.36699999999996</v>
      </c>
    </row>
    <row r="1003" spans="1:5">
      <c r="A1003" s="5" t="s">
        <v>782</v>
      </c>
      <c r="B1003" t="s">
        <v>438</v>
      </c>
      <c r="C1003" t="s">
        <v>465</v>
      </c>
      <c r="D1003" s="1">
        <v>540.29</v>
      </c>
      <c r="E1003" s="1">
        <v>732.38800000000003</v>
      </c>
    </row>
    <row r="1004" spans="1:5">
      <c r="A1004" s="5" t="s">
        <v>782</v>
      </c>
      <c r="B1004" t="s">
        <v>438</v>
      </c>
      <c r="C1004" t="s">
        <v>465</v>
      </c>
      <c r="D1004" s="1">
        <v>540.29</v>
      </c>
      <c r="E1004" s="1">
        <v>803.42499999999995</v>
      </c>
    </row>
    <row r="1005" spans="1:5">
      <c r="A1005" s="5" t="s">
        <v>782</v>
      </c>
      <c r="B1005" t="s">
        <v>438</v>
      </c>
      <c r="C1005" t="s">
        <v>466</v>
      </c>
      <c r="D1005" s="1">
        <v>543.29</v>
      </c>
      <c r="E1005" s="1">
        <v>681.36699999999996</v>
      </c>
    </row>
    <row r="1006" spans="1:5">
      <c r="A1006" s="5" t="s">
        <v>782</v>
      </c>
      <c r="B1006" t="s">
        <v>438</v>
      </c>
      <c r="C1006" t="s">
        <v>466</v>
      </c>
      <c r="D1006" s="1">
        <v>543.29</v>
      </c>
      <c r="E1006" s="1">
        <v>738.38800000000003</v>
      </c>
    </row>
    <row r="1007" spans="1:5">
      <c r="A1007" s="5" t="s">
        <v>782</v>
      </c>
      <c r="B1007" t="s">
        <v>438</v>
      </c>
      <c r="C1007" t="s">
        <v>466</v>
      </c>
      <c r="D1007" s="1">
        <v>543.29</v>
      </c>
      <c r="E1007" s="1">
        <v>809.42499999999995</v>
      </c>
    </row>
    <row r="1008" spans="1:5">
      <c r="A1008" s="5" t="s">
        <v>782</v>
      </c>
      <c r="B1008" t="s">
        <v>468</v>
      </c>
      <c r="C1008" t="s">
        <v>467</v>
      </c>
      <c r="D1008" s="1">
        <v>540.274</v>
      </c>
      <c r="E1008" s="1">
        <v>564.298</v>
      </c>
    </row>
    <row r="1009" spans="1:5">
      <c r="A1009" s="5" t="s">
        <v>782</v>
      </c>
      <c r="B1009" t="s">
        <v>468</v>
      </c>
      <c r="C1009" t="s">
        <v>467</v>
      </c>
      <c r="D1009" s="1">
        <v>540.274</v>
      </c>
      <c r="E1009" s="1">
        <v>677.38199999999995</v>
      </c>
    </row>
    <row r="1010" spans="1:5">
      <c r="A1010" s="5" t="s">
        <v>782</v>
      </c>
      <c r="B1010" t="s">
        <v>468</v>
      </c>
      <c r="C1010" t="s">
        <v>467</v>
      </c>
      <c r="D1010" s="1">
        <v>540.274</v>
      </c>
      <c r="E1010" s="1">
        <v>806.42499999999995</v>
      </c>
    </row>
    <row r="1011" spans="1:5">
      <c r="A1011" s="5" t="s">
        <v>782</v>
      </c>
      <c r="B1011" t="s">
        <v>468</v>
      </c>
      <c r="C1011" t="s">
        <v>469</v>
      </c>
      <c r="D1011" s="1">
        <v>543.274</v>
      </c>
      <c r="E1011" s="1">
        <v>570.298</v>
      </c>
    </row>
    <row r="1012" spans="1:5">
      <c r="A1012" s="5" t="s">
        <v>782</v>
      </c>
      <c r="B1012" t="s">
        <v>468</v>
      </c>
      <c r="C1012" t="s">
        <v>469</v>
      </c>
      <c r="D1012" s="1">
        <v>543.274</v>
      </c>
      <c r="E1012" s="1">
        <v>683.38199999999995</v>
      </c>
    </row>
    <row r="1013" spans="1:5">
      <c r="A1013" s="5" t="s">
        <v>782</v>
      </c>
      <c r="B1013" t="s">
        <v>468</v>
      </c>
      <c r="C1013" t="s">
        <v>469</v>
      </c>
      <c r="D1013" s="1">
        <v>543.274</v>
      </c>
      <c r="E1013" s="1">
        <v>812.42499999999995</v>
      </c>
    </row>
    <row r="1014" spans="1:5">
      <c r="A1014" s="5" t="s">
        <v>782</v>
      </c>
      <c r="B1014" t="s">
        <v>471</v>
      </c>
      <c r="C1014" t="s">
        <v>470</v>
      </c>
      <c r="D1014" s="1">
        <v>706.32</v>
      </c>
      <c r="E1014" s="1">
        <v>792.38800000000003</v>
      </c>
    </row>
    <row r="1015" spans="1:5">
      <c r="A1015" s="5" t="s">
        <v>782</v>
      </c>
      <c r="B1015" t="s">
        <v>471</v>
      </c>
      <c r="C1015" t="s">
        <v>470</v>
      </c>
      <c r="D1015" s="1">
        <v>706.32</v>
      </c>
      <c r="E1015" s="1">
        <v>978.48900000000003</v>
      </c>
    </row>
    <row r="1016" spans="1:5">
      <c r="A1016" s="5" t="s">
        <v>782</v>
      </c>
      <c r="B1016" t="s">
        <v>471</v>
      </c>
      <c r="C1016" t="s">
        <v>472</v>
      </c>
      <c r="D1016" s="1">
        <v>709.32</v>
      </c>
      <c r="E1016" s="1">
        <v>798.38800000000003</v>
      </c>
    </row>
    <row r="1017" spans="1:5">
      <c r="A1017" s="5" t="s">
        <v>782</v>
      </c>
      <c r="B1017" t="s">
        <v>471</v>
      </c>
      <c r="C1017" t="s">
        <v>472</v>
      </c>
      <c r="D1017" s="1">
        <v>709.32</v>
      </c>
      <c r="E1017" s="1">
        <v>984.48900000000003</v>
      </c>
    </row>
    <row r="1018" spans="1:5">
      <c r="A1018" s="5" t="s">
        <v>782</v>
      </c>
      <c r="B1018" t="s">
        <v>446</v>
      </c>
      <c r="C1018" t="s">
        <v>473</v>
      </c>
      <c r="D1018" s="1">
        <v>621.298</v>
      </c>
      <c r="E1018" s="1">
        <v>775.41899999999998</v>
      </c>
    </row>
    <row r="1019" spans="1:5">
      <c r="A1019" s="5" t="s">
        <v>782</v>
      </c>
      <c r="B1019" t="s">
        <v>446</v>
      </c>
      <c r="C1019" t="s">
        <v>473</v>
      </c>
      <c r="D1019" s="1">
        <v>621.298</v>
      </c>
      <c r="E1019" s="1">
        <v>890.44600000000003</v>
      </c>
    </row>
    <row r="1020" spans="1:5">
      <c r="A1020" s="5" t="s">
        <v>782</v>
      </c>
      <c r="B1020" t="s">
        <v>446</v>
      </c>
      <c r="C1020" t="s">
        <v>473</v>
      </c>
      <c r="D1020" s="1">
        <v>621.298</v>
      </c>
      <c r="E1020" s="1">
        <v>991.49400000000003</v>
      </c>
    </row>
    <row r="1021" spans="1:5">
      <c r="A1021" s="5" t="s">
        <v>782</v>
      </c>
      <c r="B1021" t="s">
        <v>446</v>
      </c>
      <c r="C1021" t="s">
        <v>474</v>
      </c>
      <c r="D1021" s="1">
        <v>624.298</v>
      </c>
      <c r="E1021" s="1">
        <v>781.41899999999998</v>
      </c>
    </row>
    <row r="1022" spans="1:5">
      <c r="A1022" s="5" t="s">
        <v>782</v>
      </c>
      <c r="B1022" t="s">
        <v>446</v>
      </c>
      <c r="C1022" t="s">
        <v>474</v>
      </c>
      <c r="D1022" s="1">
        <v>624.298</v>
      </c>
      <c r="E1022" s="1">
        <v>896.44600000000003</v>
      </c>
    </row>
    <row r="1023" spans="1:5">
      <c r="A1023" s="5" t="s">
        <v>782</v>
      </c>
      <c r="B1023" t="s">
        <v>446</v>
      </c>
      <c r="C1023" t="s">
        <v>474</v>
      </c>
      <c r="D1023" s="1">
        <v>624.298</v>
      </c>
      <c r="E1023" s="1">
        <v>997.49400000000003</v>
      </c>
    </row>
    <row r="1024" spans="1:5">
      <c r="A1024" s="5" t="s">
        <v>782</v>
      </c>
      <c r="B1024" t="s">
        <v>449</v>
      </c>
      <c r="C1024" t="s">
        <v>475</v>
      </c>
      <c r="D1024" s="1">
        <v>465.774</v>
      </c>
      <c r="E1024" s="1">
        <v>597.37099999999998</v>
      </c>
    </row>
    <row r="1025" spans="1:5">
      <c r="A1025" s="5" t="s">
        <v>782</v>
      </c>
      <c r="B1025" t="s">
        <v>449</v>
      </c>
      <c r="C1025" t="s">
        <v>475</v>
      </c>
      <c r="D1025" s="1">
        <v>465.774</v>
      </c>
      <c r="E1025" s="1">
        <v>684.40300000000002</v>
      </c>
    </row>
    <row r="1026" spans="1:5">
      <c r="A1026" s="5" t="s">
        <v>782</v>
      </c>
      <c r="B1026" t="s">
        <v>449</v>
      </c>
      <c r="C1026" t="s">
        <v>475</v>
      </c>
      <c r="D1026" s="1">
        <v>465.774</v>
      </c>
      <c r="E1026" s="1">
        <v>831.47199999999998</v>
      </c>
    </row>
    <row r="1027" spans="1:5">
      <c r="A1027" s="5" t="s">
        <v>782</v>
      </c>
      <c r="B1027" t="s">
        <v>449</v>
      </c>
      <c r="C1027" t="s">
        <v>476</v>
      </c>
      <c r="D1027" s="1">
        <v>468.774</v>
      </c>
      <c r="E1027" s="1">
        <v>603.37099999999998</v>
      </c>
    </row>
    <row r="1028" spans="1:5">
      <c r="A1028" s="5" t="s">
        <v>782</v>
      </c>
      <c r="B1028" t="s">
        <v>449</v>
      </c>
      <c r="C1028" t="s">
        <v>476</v>
      </c>
      <c r="D1028" s="1">
        <v>468.774</v>
      </c>
      <c r="E1028" s="1">
        <v>690.40300000000002</v>
      </c>
    </row>
    <row r="1029" spans="1:5">
      <c r="A1029" s="5" t="s">
        <v>782</v>
      </c>
      <c r="B1029" t="s">
        <v>449</v>
      </c>
      <c r="C1029" t="s">
        <v>476</v>
      </c>
      <c r="D1029" s="1">
        <v>468.774</v>
      </c>
      <c r="E1029" s="1">
        <v>837.47199999999998</v>
      </c>
    </row>
    <row r="1030" spans="1:5">
      <c r="A1030" s="5" t="s">
        <v>782</v>
      </c>
      <c r="B1030" t="s">
        <v>478</v>
      </c>
      <c r="C1030" t="s">
        <v>477</v>
      </c>
      <c r="D1030" s="1">
        <v>598.29600000000005</v>
      </c>
      <c r="E1030" s="1">
        <v>491.24599999999998</v>
      </c>
    </row>
    <row r="1031" spans="1:5">
      <c r="A1031" s="5" t="s">
        <v>782</v>
      </c>
      <c r="B1031" t="s">
        <v>478</v>
      </c>
      <c r="C1031" t="s">
        <v>477</v>
      </c>
      <c r="D1031" s="1">
        <v>598.29600000000005</v>
      </c>
      <c r="E1031" s="1">
        <v>790.39400000000001</v>
      </c>
    </row>
    <row r="1032" spans="1:5">
      <c r="A1032" s="5" t="s">
        <v>782</v>
      </c>
      <c r="B1032" t="s">
        <v>478</v>
      </c>
      <c r="C1032" t="s">
        <v>477</v>
      </c>
      <c r="D1032" s="1">
        <v>598.29600000000005</v>
      </c>
      <c r="E1032" s="1">
        <v>919.43600000000004</v>
      </c>
    </row>
    <row r="1033" spans="1:5">
      <c r="A1033" s="5" t="s">
        <v>782</v>
      </c>
      <c r="B1033" t="s">
        <v>478</v>
      </c>
      <c r="C1033" t="s">
        <v>479</v>
      </c>
      <c r="D1033" s="1">
        <v>601.29600000000005</v>
      </c>
      <c r="E1033" s="1">
        <v>497.24599999999998</v>
      </c>
    </row>
    <row r="1034" spans="1:5">
      <c r="A1034" s="5" t="s">
        <v>782</v>
      </c>
      <c r="B1034" t="s">
        <v>478</v>
      </c>
      <c r="C1034" t="s">
        <v>479</v>
      </c>
      <c r="D1034" s="1">
        <v>601.29600000000005</v>
      </c>
      <c r="E1034" s="1">
        <v>796.39400000000001</v>
      </c>
    </row>
    <row r="1035" spans="1:5">
      <c r="A1035" s="5" t="s">
        <v>782</v>
      </c>
      <c r="B1035" t="s">
        <v>478</v>
      </c>
      <c r="C1035" t="s">
        <v>479</v>
      </c>
      <c r="D1035" s="1">
        <v>601.29600000000005</v>
      </c>
      <c r="E1035" s="1">
        <v>925.43600000000004</v>
      </c>
    </row>
    <row r="1036" spans="1:5">
      <c r="A1036" s="5" t="s">
        <v>782</v>
      </c>
      <c r="B1036" t="s">
        <v>481</v>
      </c>
      <c r="C1036" t="s">
        <v>480</v>
      </c>
      <c r="D1036" s="1">
        <v>552.31899999999996</v>
      </c>
      <c r="E1036" s="1">
        <v>635.33500000000004</v>
      </c>
    </row>
    <row r="1037" spans="1:5">
      <c r="A1037" s="5" t="s">
        <v>782</v>
      </c>
      <c r="B1037" t="s">
        <v>481</v>
      </c>
      <c r="C1037" t="s">
        <v>480</v>
      </c>
      <c r="D1037" s="1">
        <v>552.31899999999996</v>
      </c>
      <c r="E1037" s="1">
        <v>748.41899999999998</v>
      </c>
    </row>
    <row r="1038" spans="1:5">
      <c r="A1038" s="5" t="s">
        <v>782</v>
      </c>
      <c r="B1038" t="s">
        <v>481</v>
      </c>
      <c r="C1038" t="s">
        <v>480</v>
      </c>
      <c r="D1038" s="1">
        <v>552.31899999999996</v>
      </c>
      <c r="E1038" s="1">
        <v>877.46199999999999</v>
      </c>
    </row>
    <row r="1039" spans="1:5">
      <c r="A1039" s="5" t="s">
        <v>782</v>
      </c>
      <c r="B1039" t="s">
        <v>481</v>
      </c>
      <c r="C1039" t="s">
        <v>482</v>
      </c>
      <c r="D1039" s="1">
        <v>555.31899999999996</v>
      </c>
      <c r="E1039" s="1">
        <v>641.33500000000004</v>
      </c>
    </row>
    <row r="1040" spans="1:5">
      <c r="A1040" s="5" t="s">
        <v>782</v>
      </c>
      <c r="B1040" t="s">
        <v>481</v>
      </c>
      <c r="C1040" t="s">
        <v>482</v>
      </c>
      <c r="D1040" s="1">
        <v>555.31899999999996</v>
      </c>
      <c r="E1040" s="1">
        <v>754.41899999999998</v>
      </c>
    </row>
    <row r="1041" spans="1:5">
      <c r="A1041" s="5" t="s">
        <v>782</v>
      </c>
      <c r="B1041" t="s">
        <v>481</v>
      </c>
      <c r="C1041" t="s">
        <v>482</v>
      </c>
      <c r="D1041" s="1">
        <v>555.31899999999996</v>
      </c>
      <c r="E1041" s="1">
        <v>883.46199999999999</v>
      </c>
    </row>
    <row r="1042" spans="1:5">
      <c r="A1042" s="5" t="s">
        <v>782</v>
      </c>
      <c r="B1042" t="s">
        <v>430</v>
      </c>
      <c r="C1042" t="s">
        <v>483</v>
      </c>
      <c r="D1042" s="1">
        <v>436.21300000000002</v>
      </c>
      <c r="E1042" s="1">
        <v>611.26700000000005</v>
      </c>
    </row>
    <row r="1043" spans="1:5">
      <c r="A1043" s="5" t="s">
        <v>782</v>
      </c>
      <c r="B1043" t="s">
        <v>430</v>
      </c>
      <c r="C1043" t="s">
        <v>483</v>
      </c>
      <c r="D1043" s="1">
        <v>436.21300000000002</v>
      </c>
      <c r="E1043" s="1">
        <v>758.33500000000004</v>
      </c>
    </row>
    <row r="1044" spans="1:5">
      <c r="A1044" s="5" t="s">
        <v>782</v>
      </c>
      <c r="B1044" t="s">
        <v>430</v>
      </c>
      <c r="C1044" t="s">
        <v>484</v>
      </c>
      <c r="D1044" s="1">
        <v>439.21300000000002</v>
      </c>
      <c r="E1044" s="1">
        <v>617.26700000000005</v>
      </c>
    </row>
    <row r="1045" spans="1:5">
      <c r="A1045" s="5" t="s">
        <v>782</v>
      </c>
      <c r="B1045" t="s">
        <v>430</v>
      </c>
      <c r="C1045" t="s">
        <v>484</v>
      </c>
      <c r="D1045" s="1">
        <v>439.21300000000002</v>
      </c>
      <c r="E1045" s="1">
        <v>764.33500000000004</v>
      </c>
    </row>
    <row r="1046" spans="1:5">
      <c r="A1046" s="5" t="s">
        <v>782</v>
      </c>
      <c r="B1046" t="s">
        <v>486</v>
      </c>
      <c r="C1046" t="s">
        <v>485</v>
      </c>
      <c r="D1046" s="1">
        <v>550.77700000000004</v>
      </c>
      <c r="E1046" s="1">
        <v>633.30899999999997</v>
      </c>
    </row>
    <row r="1047" spans="1:5">
      <c r="A1047" s="5" t="s">
        <v>782</v>
      </c>
      <c r="B1047" t="s">
        <v>486</v>
      </c>
      <c r="C1047" t="s">
        <v>485</v>
      </c>
      <c r="D1047" s="1">
        <v>550.77700000000004</v>
      </c>
      <c r="E1047" s="1">
        <v>746.39300000000003</v>
      </c>
    </row>
    <row r="1048" spans="1:5">
      <c r="A1048" s="5" t="s">
        <v>782</v>
      </c>
      <c r="B1048" t="s">
        <v>486</v>
      </c>
      <c r="C1048" t="s">
        <v>485</v>
      </c>
      <c r="D1048" s="1">
        <v>550.77700000000004</v>
      </c>
      <c r="E1048" s="1">
        <v>843.44500000000005</v>
      </c>
    </row>
    <row r="1049" spans="1:5">
      <c r="A1049" s="5" t="s">
        <v>782</v>
      </c>
      <c r="B1049" t="s">
        <v>486</v>
      </c>
      <c r="C1049" t="s">
        <v>487</v>
      </c>
      <c r="D1049" s="1">
        <v>553.77700000000004</v>
      </c>
      <c r="E1049" s="1">
        <v>639.30899999999997</v>
      </c>
    </row>
    <row r="1050" spans="1:5">
      <c r="A1050" s="5" t="s">
        <v>782</v>
      </c>
      <c r="B1050" t="s">
        <v>486</v>
      </c>
      <c r="C1050" t="s">
        <v>487</v>
      </c>
      <c r="D1050" s="1">
        <v>553.77700000000004</v>
      </c>
      <c r="E1050" s="1">
        <v>752.39300000000003</v>
      </c>
    </row>
    <row r="1051" spans="1:5">
      <c r="A1051" s="5" t="s">
        <v>782</v>
      </c>
      <c r="B1051" t="s">
        <v>486</v>
      </c>
      <c r="C1051" t="s">
        <v>487</v>
      </c>
      <c r="D1051" s="1">
        <v>553.77700000000004</v>
      </c>
      <c r="E1051" s="1">
        <v>849.44500000000005</v>
      </c>
    </row>
    <row r="1052" spans="1:5">
      <c r="A1052" s="5" t="s">
        <v>782</v>
      </c>
      <c r="B1052" t="s">
        <v>489</v>
      </c>
      <c r="C1052" t="s">
        <v>488</v>
      </c>
      <c r="D1052" s="1">
        <v>415.24700000000001</v>
      </c>
      <c r="E1052" s="1">
        <v>418.26600000000002</v>
      </c>
    </row>
    <row r="1053" spans="1:5">
      <c r="A1053" s="5" t="s">
        <v>782</v>
      </c>
      <c r="B1053" t="s">
        <v>489</v>
      </c>
      <c r="C1053" t="s">
        <v>488</v>
      </c>
      <c r="D1053" s="1">
        <v>415.24700000000001</v>
      </c>
      <c r="E1053" s="1">
        <v>576.33500000000004</v>
      </c>
    </row>
    <row r="1054" spans="1:5">
      <c r="A1054" s="5" t="s">
        <v>782</v>
      </c>
      <c r="B1054" t="s">
        <v>489</v>
      </c>
      <c r="C1054" t="s">
        <v>488</v>
      </c>
      <c r="D1054" s="1">
        <v>415.24700000000001</v>
      </c>
      <c r="E1054" s="1">
        <v>663.36699999999996</v>
      </c>
    </row>
    <row r="1055" spans="1:5">
      <c r="A1055" s="5" t="s">
        <v>782</v>
      </c>
      <c r="B1055" t="s">
        <v>489</v>
      </c>
      <c r="C1055" t="s">
        <v>490</v>
      </c>
      <c r="D1055" s="1">
        <v>419.24900000000002</v>
      </c>
      <c r="E1055" s="1">
        <v>424.26600000000002</v>
      </c>
    </row>
    <row r="1056" spans="1:5">
      <c r="A1056" s="5" t="s">
        <v>782</v>
      </c>
      <c r="B1056" t="s">
        <v>489</v>
      </c>
      <c r="C1056" t="s">
        <v>490</v>
      </c>
      <c r="D1056" s="1">
        <v>419.24900000000002</v>
      </c>
      <c r="E1056" s="1">
        <v>582.33500000000004</v>
      </c>
    </row>
    <row r="1057" spans="1:5">
      <c r="A1057" s="5" t="s">
        <v>782</v>
      </c>
      <c r="B1057" t="s">
        <v>489</v>
      </c>
      <c r="C1057" t="s">
        <v>490</v>
      </c>
      <c r="D1057" s="1">
        <v>419.24900000000002</v>
      </c>
      <c r="E1057" s="1">
        <v>669.36699999999996</v>
      </c>
    </row>
    <row r="1058" spans="1:5">
      <c r="A1058" s="5" t="s">
        <v>782</v>
      </c>
      <c r="B1058" t="s">
        <v>492</v>
      </c>
      <c r="C1058" t="s">
        <v>491</v>
      </c>
      <c r="D1058" s="1">
        <v>570.30100000000004</v>
      </c>
      <c r="E1058" s="1">
        <v>781.40899999999999</v>
      </c>
    </row>
    <row r="1059" spans="1:5">
      <c r="A1059" s="5" t="s">
        <v>782</v>
      </c>
      <c r="B1059" t="s">
        <v>492</v>
      </c>
      <c r="C1059" t="s">
        <v>491</v>
      </c>
      <c r="D1059" s="1">
        <v>570.30100000000004</v>
      </c>
      <c r="E1059" s="1">
        <v>838.43</v>
      </c>
    </row>
    <row r="1060" spans="1:5">
      <c r="A1060" s="5" t="s">
        <v>782</v>
      </c>
      <c r="B1060" t="s">
        <v>492</v>
      </c>
      <c r="C1060" t="s">
        <v>491</v>
      </c>
      <c r="D1060" s="1">
        <v>570.30100000000004</v>
      </c>
      <c r="E1060" s="1">
        <v>937.49800000000005</v>
      </c>
    </row>
    <row r="1061" spans="1:5">
      <c r="A1061" s="5" t="s">
        <v>782</v>
      </c>
      <c r="B1061" t="s">
        <v>492</v>
      </c>
      <c r="C1061" t="s">
        <v>493</v>
      </c>
      <c r="D1061" s="1">
        <v>573.30100000000004</v>
      </c>
      <c r="E1061" s="1">
        <v>787.40899999999999</v>
      </c>
    </row>
    <row r="1062" spans="1:5">
      <c r="A1062" s="5" t="s">
        <v>782</v>
      </c>
      <c r="B1062" t="s">
        <v>492</v>
      </c>
      <c r="C1062" t="s">
        <v>493</v>
      </c>
      <c r="D1062" s="1">
        <v>573.30100000000004</v>
      </c>
      <c r="E1062" s="1">
        <v>844.43</v>
      </c>
    </row>
    <row r="1063" spans="1:5">
      <c r="A1063" s="5" t="s">
        <v>782</v>
      </c>
      <c r="B1063" t="s">
        <v>492</v>
      </c>
      <c r="C1063" t="s">
        <v>493</v>
      </c>
      <c r="D1063" s="1">
        <v>573.30100000000004</v>
      </c>
      <c r="E1063" s="1">
        <v>943.49800000000005</v>
      </c>
    </row>
    <row r="1064" spans="1:5">
      <c r="A1064" s="5" t="s">
        <v>782</v>
      </c>
      <c r="B1064" t="s">
        <v>418</v>
      </c>
      <c r="C1064" t="s">
        <v>494</v>
      </c>
      <c r="D1064" s="1">
        <v>639.31500000000005</v>
      </c>
      <c r="E1064" s="1">
        <v>747.42399999999998</v>
      </c>
    </row>
    <row r="1065" spans="1:5">
      <c r="A1065" s="5" t="s">
        <v>782</v>
      </c>
      <c r="B1065" t="s">
        <v>418</v>
      </c>
      <c r="C1065" t="s">
        <v>494</v>
      </c>
      <c r="D1065" s="1">
        <v>639.31500000000005</v>
      </c>
      <c r="E1065" s="1">
        <v>818.46100000000001</v>
      </c>
    </row>
    <row r="1066" spans="1:5">
      <c r="A1066" s="5" t="s">
        <v>782</v>
      </c>
      <c r="B1066" t="s">
        <v>418</v>
      </c>
      <c r="C1066" t="s">
        <v>494</v>
      </c>
      <c r="D1066" s="1">
        <v>639.31500000000005</v>
      </c>
      <c r="E1066" s="1">
        <v>990.51</v>
      </c>
    </row>
    <row r="1067" spans="1:5">
      <c r="A1067" s="5" t="s">
        <v>782</v>
      </c>
      <c r="B1067" t="s">
        <v>418</v>
      </c>
      <c r="C1067" t="s">
        <v>495</v>
      </c>
      <c r="D1067" s="1">
        <v>642.31500000000005</v>
      </c>
      <c r="E1067" s="1">
        <v>753.42399999999998</v>
      </c>
    </row>
    <row r="1068" spans="1:5">
      <c r="A1068" s="5" t="s">
        <v>782</v>
      </c>
      <c r="B1068" t="s">
        <v>418</v>
      </c>
      <c r="C1068" t="s">
        <v>495</v>
      </c>
      <c r="D1068" s="1">
        <v>642.31500000000005</v>
      </c>
      <c r="E1068" s="1">
        <v>824.46100000000001</v>
      </c>
    </row>
    <row r="1069" spans="1:5">
      <c r="A1069" s="5" t="s">
        <v>782</v>
      </c>
      <c r="B1069" t="s">
        <v>418</v>
      </c>
      <c r="C1069" t="s">
        <v>495</v>
      </c>
      <c r="D1069" s="1">
        <v>642.31500000000005</v>
      </c>
      <c r="E1069" s="1">
        <v>996.51</v>
      </c>
    </row>
    <row r="1070" spans="1:5">
      <c r="A1070" s="5" t="s">
        <v>782</v>
      </c>
      <c r="B1070" t="s">
        <v>497</v>
      </c>
      <c r="C1070" t="s">
        <v>496</v>
      </c>
      <c r="D1070" s="1">
        <v>627.303</v>
      </c>
      <c r="E1070" s="1">
        <v>656.30700000000002</v>
      </c>
    </row>
    <row r="1071" spans="1:5">
      <c r="A1071" s="5" t="s">
        <v>782</v>
      </c>
      <c r="B1071" t="s">
        <v>497</v>
      </c>
      <c r="C1071" t="s">
        <v>496</v>
      </c>
      <c r="D1071" s="1">
        <v>627.303</v>
      </c>
      <c r="E1071" s="1">
        <v>753.35900000000004</v>
      </c>
    </row>
    <row r="1072" spans="1:5">
      <c r="A1072" s="5" t="s">
        <v>782</v>
      </c>
      <c r="B1072" t="s">
        <v>497</v>
      </c>
      <c r="C1072" t="s">
        <v>496</v>
      </c>
      <c r="D1072" s="1">
        <v>627.303</v>
      </c>
      <c r="E1072" s="1">
        <v>840.39200000000005</v>
      </c>
    </row>
    <row r="1073" spans="1:5">
      <c r="A1073" s="5" t="s">
        <v>782</v>
      </c>
      <c r="B1073" t="s">
        <v>497</v>
      </c>
      <c r="C1073" t="s">
        <v>498</v>
      </c>
      <c r="D1073" s="1">
        <v>630.303</v>
      </c>
      <c r="E1073" s="1">
        <v>662.30700000000002</v>
      </c>
    </row>
    <row r="1074" spans="1:5">
      <c r="A1074" s="5" t="s">
        <v>782</v>
      </c>
      <c r="B1074" t="s">
        <v>497</v>
      </c>
      <c r="C1074" t="s">
        <v>498</v>
      </c>
      <c r="D1074" s="1">
        <v>630.303</v>
      </c>
      <c r="E1074" s="1">
        <v>759.35900000000004</v>
      </c>
    </row>
    <row r="1075" spans="1:5">
      <c r="A1075" s="5" t="s">
        <v>782</v>
      </c>
      <c r="B1075" t="s">
        <v>497</v>
      </c>
      <c r="C1075" t="s">
        <v>498</v>
      </c>
      <c r="D1075" s="1">
        <v>630.303</v>
      </c>
      <c r="E1075" s="1">
        <v>846.39200000000005</v>
      </c>
    </row>
    <row r="1076" spans="1:5">
      <c r="A1076" s="5" t="s">
        <v>782</v>
      </c>
      <c r="B1076" t="s">
        <v>430</v>
      </c>
      <c r="C1076" t="s">
        <v>499</v>
      </c>
      <c r="D1076" s="1">
        <v>541.81399999999996</v>
      </c>
      <c r="E1076" s="1">
        <v>713.41899999999998</v>
      </c>
    </row>
    <row r="1077" spans="1:5">
      <c r="A1077" s="5" t="s">
        <v>782</v>
      </c>
      <c r="B1077" t="s">
        <v>430</v>
      </c>
      <c r="C1077" t="s">
        <v>499</v>
      </c>
      <c r="D1077" s="1">
        <v>541.81399999999996</v>
      </c>
      <c r="E1077" s="1">
        <v>770.44</v>
      </c>
    </row>
    <row r="1078" spans="1:5">
      <c r="A1078" s="5" t="s">
        <v>782</v>
      </c>
      <c r="B1078" t="s">
        <v>430</v>
      </c>
      <c r="C1078" t="s">
        <v>499</v>
      </c>
      <c r="D1078" s="1">
        <v>541.81399999999996</v>
      </c>
      <c r="E1078" s="1">
        <v>884.48299999999995</v>
      </c>
    </row>
    <row r="1079" spans="1:5">
      <c r="A1079" s="5" t="s">
        <v>782</v>
      </c>
      <c r="B1079" t="s">
        <v>430</v>
      </c>
      <c r="C1079" t="s">
        <v>500</v>
      </c>
      <c r="D1079" s="1">
        <v>544.81399999999996</v>
      </c>
      <c r="E1079" s="1">
        <v>719.41899999999998</v>
      </c>
    </row>
    <row r="1080" spans="1:5">
      <c r="A1080" s="5" t="s">
        <v>782</v>
      </c>
      <c r="B1080" t="s">
        <v>430</v>
      </c>
      <c r="C1080" t="s">
        <v>500</v>
      </c>
      <c r="D1080" s="1">
        <v>544.81399999999996</v>
      </c>
      <c r="E1080" s="1">
        <v>776.44</v>
      </c>
    </row>
    <row r="1081" spans="1:5">
      <c r="A1081" s="5" t="s">
        <v>782</v>
      </c>
      <c r="B1081" t="s">
        <v>430</v>
      </c>
      <c r="C1081" t="s">
        <v>500</v>
      </c>
      <c r="D1081" s="1">
        <v>544.81399999999996</v>
      </c>
      <c r="E1081" s="1">
        <v>890.48299999999995</v>
      </c>
    </row>
    <row r="1082" spans="1:5">
      <c r="A1082" s="5" t="s">
        <v>782</v>
      </c>
      <c r="B1082" t="s">
        <v>463</v>
      </c>
      <c r="C1082" t="s">
        <v>501</v>
      </c>
      <c r="D1082" s="1">
        <v>506.76400000000001</v>
      </c>
      <c r="E1082" s="1">
        <v>626.32500000000005</v>
      </c>
    </row>
    <row r="1083" spans="1:5">
      <c r="A1083" s="5" t="s">
        <v>782</v>
      </c>
      <c r="B1083" t="s">
        <v>463</v>
      </c>
      <c r="C1083" t="s">
        <v>501</v>
      </c>
      <c r="D1083" s="1">
        <v>506.76400000000001</v>
      </c>
      <c r="E1083" s="1">
        <v>739.40899999999999</v>
      </c>
    </row>
    <row r="1084" spans="1:5">
      <c r="A1084" s="5" t="s">
        <v>782</v>
      </c>
      <c r="B1084" t="s">
        <v>463</v>
      </c>
      <c r="C1084" t="s">
        <v>502</v>
      </c>
      <c r="D1084" s="1">
        <v>509.76400000000001</v>
      </c>
      <c r="E1084" s="1">
        <v>632.32500000000005</v>
      </c>
    </row>
    <row r="1085" spans="1:5">
      <c r="A1085" s="5" t="s">
        <v>782</v>
      </c>
      <c r="B1085" t="s">
        <v>463</v>
      </c>
      <c r="C1085" t="s">
        <v>502</v>
      </c>
      <c r="D1085" s="1">
        <v>509.76400000000001</v>
      </c>
      <c r="E1085" s="1">
        <v>745.40899999999999</v>
      </c>
    </row>
    <row r="1086" spans="1:5">
      <c r="A1086" s="5" t="s">
        <v>782</v>
      </c>
      <c r="B1086" t="s">
        <v>504</v>
      </c>
      <c r="C1086" t="s">
        <v>503</v>
      </c>
      <c r="D1086" s="1">
        <v>592.82500000000005</v>
      </c>
      <c r="E1086" s="1">
        <v>486.267</v>
      </c>
    </row>
    <row r="1087" spans="1:5">
      <c r="A1087" s="5" t="s">
        <v>782</v>
      </c>
      <c r="B1087" t="s">
        <v>504</v>
      </c>
      <c r="C1087" t="s">
        <v>503</v>
      </c>
      <c r="D1087" s="1">
        <v>592.82500000000005</v>
      </c>
      <c r="E1087" s="1">
        <v>825.42100000000005</v>
      </c>
    </row>
    <row r="1088" spans="1:5">
      <c r="A1088" s="5" t="s">
        <v>782</v>
      </c>
      <c r="B1088" t="s">
        <v>504</v>
      </c>
      <c r="C1088" t="s">
        <v>503</v>
      </c>
      <c r="D1088" s="1">
        <v>592.82500000000005</v>
      </c>
      <c r="E1088" s="1">
        <v>972.48900000000003</v>
      </c>
    </row>
    <row r="1089" spans="1:5">
      <c r="A1089" s="5" t="s">
        <v>782</v>
      </c>
      <c r="B1089" t="s">
        <v>504</v>
      </c>
      <c r="C1089" t="s">
        <v>505</v>
      </c>
      <c r="D1089" s="1">
        <v>595.82500000000005</v>
      </c>
      <c r="E1089" s="1">
        <v>492.267</v>
      </c>
    </row>
    <row r="1090" spans="1:5">
      <c r="A1090" s="5" t="s">
        <v>782</v>
      </c>
      <c r="B1090" t="s">
        <v>504</v>
      </c>
      <c r="C1090" t="s">
        <v>505</v>
      </c>
      <c r="D1090" s="1">
        <v>595.82500000000005</v>
      </c>
      <c r="E1090" s="1">
        <v>831.42100000000005</v>
      </c>
    </row>
    <row r="1091" spans="1:5">
      <c r="A1091" s="5" t="s">
        <v>782</v>
      </c>
      <c r="B1091" t="s">
        <v>504</v>
      </c>
      <c r="C1091" t="s">
        <v>505</v>
      </c>
      <c r="D1091" s="1">
        <v>595.82500000000005</v>
      </c>
      <c r="E1091" s="1">
        <v>978.48900000000003</v>
      </c>
    </row>
    <row r="1092" spans="1:5">
      <c r="A1092" s="5" t="s">
        <v>782</v>
      </c>
      <c r="B1092" t="s">
        <v>507</v>
      </c>
      <c r="C1092" t="s">
        <v>506</v>
      </c>
      <c r="D1092" s="1">
        <v>609.30600000000004</v>
      </c>
      <c r="E1092" s="1">
        <v>682.34</v>
      </c>
    </row>
    <row r="1093" spans="1:5">
      <c r="A1093" s="5" t="s">
        <v>782</v>
      </c>
      <c r="B1093" t="s">
        <v>507</v>
      </c>
      <c r="C1093" t="s">
        <v>506</v>
      </c>
      <c r="D1093" s="1">
        <v>609.30600000000004</v>
      </c>
      <c r="E1093" s="1">
        <v>795.42399999999998</v>
      </c>
    </row>
    <row r="1094" spans="1:5">
      <c r="A1094" s="5" t="s">
        <v>782</v>
      </c>
      <c r="B1094" t="s">
        <v>507</v>
      </c>
      <c r="C1094" t="s">
        <v>506</v>
      </c>
      <c r="D1094" s="1">
        <v>609.30600000000004</v>
      </c>
      <c r="E1094" s="1">
        <v>953.49300000000005</v>
      </c>
    </row>
    <row r="1095" spans="1:5">
      <c r="A1095" s="5" t="s">
        <v>782</v>
      </c>
      <c r="B1095" t="s">
        <v>507</v>
      </c>
      <c r="C1095" t="s">
        <v>508</v>
      </c>
      <c r="D1095" s="1">
        <v>612.30600000000004</v>
      </c>
      <c r="E1095" s="1">
        <v>688.34</v>
      </c>
    </row>
    <row r="1096" spans="1:5">
      <c r="A1096" s="5" t="s">
        <v>782</v>
      </c>
      <c r="B1096" t="s">
        <v>507</v>
      </c>
      <c r="C1096" t="s">
        <v>508</v>
      </c>
      <c r="D1096" s="1">
        <v>612.30600000000004</v>
      </c>
      <c r="E1096" s="1">
        <v>801.42399999999998</v>
      </c>
    </row>
    <row r="1097" spans="1:5">
      <c r="A1097" s="5" t="s">
        <v>782</v>
      </c>
      <c r="B1097" t="s">
        <v>507</v>
      </c>
      <c r="C1097" t="s">
        <v>508</v>
      </c>
      <c r="D1097" s="1">
        <v>612.30600000000004</v>
      </c>
      <c r="E1097" s="1">
        <v>959.49300000000005</v>
      </c>
    </row>
    <row r="1098" spans="1:5">
      <c r="A1098" s="5" t="s">
        <v>782</v>
      </c>
      <c r="B1098" t="s">
        <v>510</v>
      </c>
      <c r="C1098" t="s">
        <v>509</v>
      </c>
      <c r="D1098" s="1">
        <v>469.745</v>
      </c>
      <c r="E1098" s="1">
        <v>510.29199999999997</v>
      </c>
    </row>
    <row r="1099" spans="1:5">
      <c r="A1099" s="5" t="s">
        <v>782</v>
      </c>
      <c r="B1099" t="s">
        <v>510</v>
      </c>
      <c r="C1099" t="s">
        <v>509</v>
      </c>
      <c r="D1099" s="1">
        <v>469.745</v>
      </c>
      <c r="E1099" s="1">
        <v>625.31899999999996</v>
      </c>
    </row>
    <row r="1100" spans="1:5">
      <c r="A1100" s="5" t="s">
        <v>782</v>
      </c>
      <c r="B1100" t="s">
        <v>510</v>
      </c>
      <c r="C1100" t="s">
        <v>509</v>
      </c>
      <c r="D1100" s="1">
        <v>469.745</v>
      </c>
      <c r="E1100" s="1">
        <v>738.40300000000002</v>
      </c>
    </row>
    <row r="1101" spans="1:5">
      <c r="A1101" s="5" t="s">
        <v>782</v>
      </c>
      <c r="B1101" t="s">
        <v>510</v>
      </c>
      <c r="C1101" t="s">
        <v>511</v>
      </c>
      <c r="D1101" s="1">
        <v>472.745</v>
      </c>
      <c r="E1101" s="1">
        <v>516.29200000000003</v>
      </c>
    </row>
    <row r="1102" spans="1:5">
      <c r="A1102" s="5" t="s">
        <v>782</v>
      </c>
      <c r="B1102" t="s">
        <v>510</v>
      </c>
      <c r="C1102" t="s">
        <v>511</v>
      </c>
      <c r="D1102" s="1">
        <v>472.745</v>
      </c>
      <c r="E1102" s="1">
        <v>631.31899999999996</v>
      </c>
    </row>
    <row r="1103" spans="1:5">
      <c r="A1103" s="5" t="s">
        <v>782</v>
      </c>
      <c r="B1103" t="s">
        <v>510</v>
      </c>
      <c r="C1103" t="s">
        <v>511</v>
      </c>
      <c r="D1103" s="1">
        <v>472.745</v>
      </c>
      <c r="E1103" s="1">
        <v>744.40300000000002</v>
      </c>
    </row>
    <row r="1104" spans="1:5">
      <c r="A1104" s="5" t="s">
        <v>782</v>
      </c>
      <c r="B1104" t="s">
        <v>418</v>
      </c>
      <c r="C1104" t="s">
        <v>512</v>
      </c>
      <c r="D1104" s="1">
        <v>610.32000000000005</v>
      </c>
      <c r="E1104" s="1">
        <v>710.346</v>
      </c>
    </row>
    <row r="1105" spans="1:5">
      <c r="A1105" s="5" t="s">
        <v>782</v>
      </c>
      <c r="B1105" t="s">
        <v>418</v>
      </c>
      <c r="C1105" t="s">
        <v>512</v>
      </c>
      <c r="D1105" s="1">
        <v>610.32000000000005</v>
      </c>
      <c r="E1105" s="1">
        <v>807.399</v>
      </c>
    </row>
    <row r="1106" spans="1:5">
      <c r="A1106" s="5" t="s">
        <v>782</v>
      </c>
      <c r="B1106" t="s">
        <v>418</v>
      </c>
      <c r="C1106" t="s">
        <v>512</v>
      </c>
      <c r="D1106" s="1">
        <v>610.32000000000005</v>
      </c>
      <c r="E1106" s="1">
        <v>920.48299999999995</v>
      </c>
    </row>
    <row r="1107" spans="1:5">
      <c r="A1107" s="5" t="s">
        <v>782</v>
      </c>
      <c r="B1107" t="s">
        <v>418</v>
      </c>
      <c r="C1107" t="s">
        <v>513</v>
      </c>
      <c r="D1107" s="1">
        <v>613.32000000000005</v>
      </c>
      <c r="E1107" s="1">
        <v>716.346</v>
      </c>
    </row>
    <row r="1108" spans="1:5">
      <c r="A1108" s="5" t="s">
        <v>782</v>
      </c>
      <c r="B1108" t="s">
        <v>418</v>
      </c>
      <c r="C1108" t="s">
        <v>513</v>
      </c>
      <c r="D1108" s="1">
        <v>613.32000000000005</v>
      </c>
      <c r="E1108" s="1">
        <v>813.399</v>
      </c>
    </row>
    <row r="1109" spans="1:5">
      <c r="A1109" s="5" t="s">
        <v>782</v>
      </c>
      <c r="B1109" t="s">
        <v>418</v>
      </c>
      <c r="C1109" t="s">
        <v>513</v>
      </c>
      <c r="D1109" s="1">
        <v>613.32000000000005</v>
      </c>
      <c r="E1109" s="1">
        <v>926.48299999999995</v>
      </c>
    </row>
    <row r="1110" spans="1:5">
      <c r="A1110" s="5" t="s">
        <v>782</v>
      </c>
      <c r="B1110" t="s">
        <v>468</v>
      </c>
      <c r="C1110" t="s">
        <v>514</v>
      </c>
      <c r="D1110" s="1">
        <v>520.79</v>
      </c>
      <c r="E1110" s="1">
        <v>456.31799999999998</v>
      </c>
    </row>
    <row r="1111" spans="1:5">
      <c r="A1111" s="5" t="s">
        <v>782</v>
      </c>
      <c r="B1111" t="s">
        <v>468</v>
      </c>
      <c r="C1111" t="s">
        <v>514</v>
      </c>
      <c r="D1111" s="1">
        <v>520.79</v>
      </c>
      <c r="E1111" s="1">
        <v>683.44500000000005</v>
      </c>
    </row>
    <row r="1112" spans="1:5">
      <c r="A1112" s="5" t="s">
        <v>782</v>
      </c>
      <c r="B1112" t="s">
        <v>468</v>
      </c>
      <c r="C1112" t="s">
        <v>514</v>
      </c>
      <c r="D1112" s="1">
        <v>520.79</v>
      </c>
      <c r="E1112" s="1">
        <v>798.471</v>
      </c>
    </row>
    <row r="1113" spans="1:5">
      <c r="A1113" s="5" t="s">
        <v>782</v>
      </c>
      <c r="B1113" t="s">
        <v>468</v>
      </c>
      <c r="C1113" t="s">
        <v>515</v>
      </c>
      <c r="D1113" s="1">
        <v>523.79</v>
      </c>
      <c r="E1113" s="1">
        <v>462.31799999999998</v>
      </c>
    </row>
    <row r="1114" spans="1:5">
      <c r="A1114" s="5" t="s">
        <v>782</v>
      </c>
      <c r="B1114" t="s">
        <v>468</v>
      </c>
      <c r="C1114" t="s">
        <v>515</v>
      </c>
      <c r="D1114" s="1">
        <v>523.79</v>
      </c>
      <c r="E1114" s="1">
        <v>689.44500000000005</v>
      </c>
    </row>
    <row r="1115" spans="1:5">
      <c r="A1115" s="5" t="s">
        <v>782</v>
      </c>
      <c r="B1115" t="s">
        <v>468</v>
      </c>
      <c r="C1115" t="s">
        <v>515</v>
      </c>
      <c r="D1115" s="1">
        <v>523.79</v>
      </c>
      <c r="E1115" s="1">
        <v>804.471</v>
      </c>
    </row>
    <row r="1116" spans="1:5">
      <c r="A1116" s="5" t="s">
        <v>782</v>
      </c>
      <c r="B1116" t="s">
        <v>517</v>
      </c>
      <c r="C1116" t="s">
        <v>516</v>
      </c>
      <c r="D1116" s="1">
        <v>638.32500000000005</v>
      </c>
      <c r="E1116" s="1">
        <v>833.399</v>
      </c>
    </row>
    <row r="1117" spans="1:5">
      <c r="A1117" s="5" t="s">
        <v>782</v>
      </c>
      <c r="B1117" t="s">
        <v>517</v>
      </c>
      <c r="C1117" t="s">
        <v>516</v>
      </c>
      <c r="D1117" s="1">
        <v>638.32500000000005</v>
      </c>
      <c r="E1117" s="1">
        <v>920.43100000000004</v>
      </c>
    </row>
    <row r="1118" spans="1:5">
      <c r="A1118" s="5" t="s">
        <v>782</v>
      </c>
      <c r="B1118" t="s">
        <v>517</v>
      </c>
      <c r="C1118" t="s">
        <v>516</v>
      </c>
      <c r="D1118" s="1">
        <v>638.32500000000005</v>
      </c>
      <c r="E1118" s="1">
        <v>1033.5160000000001</v>
      </c>
    </row>
    <row r="1119" spans="1:5">
      <c r="A1119" s="5" t="s">
        <v>782</v>
      </c>
      <c r="B1119" t="s">
        <v>517</v>
      </c>
      <c r="C1119" t="s">
        <v>518</v>
      </c>
      <c r="D1119" s="1">
        <v>641.32500000000005</v>
      </c>
      <c r="E1119" s="1">
        <v>839.399</v>
      </c>
    </row>
    <row r="1120" spans="1:5">
      <c r="A1120" s="5" t="s">
        <v>782</v>
      </c>
      <c r="B1120" t="s">
        <v>517</v>
      </c>
      <c r="C1120" t="s">
        <v>518</v>
      </c>
      <c r="D1120" s="1">
        <v>641.32500000000005</v>
      </c>
      <c r="E1120" s="1">
        <v>926.43100000000004</v>
      </c>
    </row>
    <row r="1121" spans="1:5">
      <c r="A1121" s="5" t="s">
        <v>782</v>
      </c>
      <c r="B1121" t="s">
        <v>517</v>
      </c>
      <c r="C1121" t="s">
        <v>518</v>
      </c>
      <c r="D1121" s="1">
        <v>641.32500000000005</v>
      </c>
      <c r="E1121" s="1">
        <v>1039.5160000000001</v>
      </c>
    </row>
    <row r="1122" spans="1:5">
      <c r="A1122" s="5" t="s">
        <v>782</v>
      </c>
      <c r="B1122" t="s">
        <v>520</v>
      </c>
      <c r="C1122" t="s">
        <v>519</v>
      </c>
      <c r="D1122" s="1">
        <v>471.21499999999997</v>
      </c>
      <c r="E1122" s="1">
        <v>495.20499999999998</v>
      </c>
    </row>
    <row r="1123" spans="1:5">
      <c r="A1123" s="5" t="s">
        <v>782</v>
      </c>
      <c r="B1123" t="s">
        <v>520</v>
      </c>
      <c r="C1123" t="s">
        <v>519</v>
      </c>
      <c r="D1123" s="1">
        <v>471.21499999999997</v>
      </c>
      <c r="E1123" s="1">
        <v>642.27300000000002</v>
      </c>
    </row>
    <row r="1124" spans="1:5">
      <c r="A1124" s="5" t="s">
        <v>782</v>
      </c>
      <c r="B1124" t="s">
        <v>520</v>
      </c>
      <c r="C1124" t="s">
        <v>519</v>
      </c>
      <c r="D1124" s="1">
        <v>471.21499999999997</v>
      </c>
      <c r="E1124" s="1">
        <v>757.3</v>
      </c>
    </row>
    <row r="1125" spans="1:5">
      <c r="A1125" s="5" t="s">
        <v>782</v>
      </c>
      <c r="B1125" t="s">
        <v>520</v>
      </c>
      <c r="C1125" t="s">
        <v>521</v>
      </c>
      <c r="D1125" s="1">
        <v>474.21499999999997</v>
      </c>
      <c r="E1125" s="1">
        <v>501.20499999999998</v>
      </c>
    </row>
    <row r="1126" spans="1:5">
      <c r="A1126" s="5" t="s">
        <v>782</v>
      </c>
      <c r="B1126" t="s">
        <v>520</v>
      </c>
      <c r="C1126" t="s">
        <v>521</v>
      </c>
      <c r="D1126" s="1">
        <v>474.21499999999997</v>
      </c>
      <c r="E1126" s="1">
        <v>648.27300000000002</v>
      </c>
    </row>
    <row r="1127" spans="1:5">
      <c r="A1127" s="5" t="s">
        <v>782</v>
      </c>
      <c r="B1127" t="s">
        <v>520</v>
      </c>
      <c r="C1127" t="s">
        <v>521</v>
      </c>
      <c r="D1127" s="1">
        <v>474.21499999999997</v>
      </c>
      <c r="E1127" s="1">
        <v>763.3</v>
      </c>
    </row>
    <row r="1128" spans="1:5">
      <c r="A1128" s="5" t="s">
        <v>782</v>
      </c>
      <c r="B1128" t="s">
        <v>117</v>
      </c>
      <c r="C1128" t="s">
        <v>116</v>
      </c>
      <c r="D1128" s="1">
        <v>616.34799999999996</v>
      </c>
      <c r="E1128" s="1">
        <v>804.44600000000003</v>
      </c>
    </row>
    <row r="1129" spans="1:5">
      <c r="A1129" s="5" t="s">
        <v>782</v>
      </c>
      <c r="B1129" t="s">
        <v>117</v>
      </c>
      <c r="C1129" t="s">
        <v>116</v>
      </c>
      <c r="D1129" s="1">
        <v>616.34799999999996</v>
      </c>
      <c r="E1129" s="1">
        <v>932.50400000000002</v>
      </c>
    </row>
    <row r="1130" spans="1:5">
      <c r="A1130" s="5" t="s">
        <v>782</v>
      </c>
      <c r="B1130" t="s">
        <v>117</v>
      </c>
      <c r="C1130" t="s">
        <v>116</v>
      </c>
      <c r="D1130" s="1">
        <v>616.34799999999996</v>
      </c>
      <c r="E1130" s="1">
        <v>1031.5730000000001</v>
      </c>
    </row>
    <row r="1131" spans="1:5">
      <c r="A1131" s="5" t="s">
        <v>782</v>
      </c>
      <c r="B1131" t="s">
        <v>117</v>
      </c>
      <c r="C1131" t="s">
        <v>118</v>
      </c>
      <c r="D1131" s="1">
        <v>619.34799999999996</v>
      </c>
      <c r="E1131" s="1">
        <v>810.44600000000003</v>
      </c>
    </row>
    <row r="1132" spans="1:5">
      <c r="A1132" s="5" t="s">
        <v>782</v>
      </c>
      <c r="B1132" t="s">
        <v>117</v>
      </c>
      <c r="C1132" t="s">
        <v>118</v>
      </c>
      <c r="D1132" s="1">
        <v>619.34799999999996</v>
      </c>
      <c r="E1132" s="1">
        <v>938.50400000000002</v>
      </c>
    </row>
    <row r="1133" spans="1:5">
      <c r="A1133" s="5" t="s">
        <v>782</v>
      </c>
      <c r="B1133" t="s">
        <v>117</v>
      </c>
      <c r="C1133" t="s">
        <v>118</v>
      </c>
      <c r="D1133" s="1">
        <v>619.34799999999996</v>
      </c>
      <c r="E1133" s="1">
        <v>1037.5730000000001</v>
      </c>
    </row>
    <row r="1134" spans="1:5">
      <c r="A1134" s="5" t="s">
        <v>782</v>
      </c>
      <c r="B1134" t="s">
        <v>412</v>
      </c>
      <c r="C1134" t="s">
        <v>522</v>
      </c>
      <c r="D1134" s="1">
        <v>677.36699999999996</v>
      </c>
      <c r="E1134" s="1">
        <v>729.37699999999995</v>
      </c>
    </row>
    <row r="1135" spans="1:5">
      <c r="A1135" s="5" t="s">
        <v>782</v>
      </c>
      <c r="B1135" t="s">
        <v>412</v>
      </c>
      <c r="C1135" t="s">
        <v>522</v>
      </c>
      <c r="D1135" s="1">
        <v>677.36699999999996</v>
      </c>
      <c r="E1135" s="1">
        <v>925.49800000000005</v>
      </c>
    </row>
    <row r="1136" spans="1:5">
      <c r="A1136" s="5" t="s">
        <v>782</v>
      </c>
      <c r="B1136" t="s">
        <v>412</v>
      </c>
      <c r="C1136" t="s">
        <v>522</v>
      </c>
      <c r="D1136" s="1">
        <v>677.36699999999996</v>
      </c>
      <c r="E1136" s="1">
        <v>1026.546</v>
      </c>
    </row>
    <row r="1137" spans="1:5">
      <c r="A1137" s="5" t="s">
        <v>782</v>
      </c>
      <c r="B1137" t="s">
        <v>412</v>
      </c>
      <c r="C1137" t="s">
        <v>523</v>
      </c>
      <c r="D1137" s="1">
        <v>680.36699999999996</v>
      </c>
      <c r="E1137" s="1">
        <v>735.37699999999995</v>
      </c>
    </row>
    <row r="1138" spans="1:5">
      <c r="A1138" s="5" t="s">
        <v>782</v>
      </c>
      <c r="B1138" t="s">
        <v>412</v>
      </c>
      <c r="C1138" t="s">
        <v>523</v>
      </c>
      <c r="D1138" s="1">
        <v>680.36699999999996</v>
      </c>
      <c r="E1138" s="1">
        <v>931.49800000000005</v>
      </c>
    </row>
    <row r="1139" spans="1:5">
      <c r="A1139" s="5" t="s">
        <v>782</v>
      </c>
      <c r="B1139" t="s">
        <v>412</v>
      </c>
      <c r="C1139" t="s">
        <v>523</v>
      </c>
      <c r="D1139" s="1">
        <v>680.36699999999996</v>
      </c>
      <c r="E1139" s="1">
        <v>1032.546</v>
      </c>
    </row>
    <row r="1140" spans="1:5">
      <c r="A1140" s="5" t="s">
        <v>782</v>
      </c>
      <c r="B1140" t="s">
        <v>525</v>
      </c>
      <c r="C1140" t="s">
        <v>524</v>
      </c>
      <c r="D1140" s="1">
        <v>617.82100000000003</v>
      </c>
      <c r="E1140" s="1">
        <v>838.36099999999999</v>
      </c>
    </row>
    <row r="1141" spans="1:5">
      <c r="A1141" s="5" t="s">
        <v>782</v>
      </c>
      <c r="B1141" t="s">
        <v>525</v>
      </c>
      <c r="C1141" t="s">
        <v>524</v>
      </c>
      <c r="D1141" s="1">
        <v>617.82100000000003</v>
      </c>
      <c r="E1141" s="1">
        <v>909.39800000000002</v>
      </c>
    </row>
    <row r="1142" spans="1:5">
      <c r="A1142" s="5" t="s">
        <v>782</v>
      </c>
      <c r="B1142" t="s">
        <v>525</v>
      </c>
      <c r="C1142" t="s">
        <v>524</v>
      </c>
      <c r="D1142" s="1">
        <v>617.82100000000003</v>
      </c>
      <c r="E1142" s="1">
        <v>1008.466</v>
      </c>
    </row>
    <row r="1143" spans="1:5">
      <c r="A1143" s="5" t="s">
        <v>782</v>
      </c>
      <c r="B1143" t="s">
        <v>525</v>
      </c>
      <c r="C1143" t="s">
        <v>526</v>
      </c>
      <c r="D1143" s="1">
        <v>620.82100000000003</v>
      </c>
      <c r="E1143" s="1">
        <v>844.36099999999999</v>
      </c>
    </row>
    <row r="1144" spans="1:5">
      <c r="A1144" s="5" t="s">
        <v>782</v>
      </c>
      <c r="B1144" t="s">
        <v>525</v>
      </c>
      <c r="C1144" t="s">
        <v>526</v>
      </c>
      <c r="D1144" s="1">
        <v>620.82100000000003</v>
      </c>
      <c r="E1144" s="1">
        <v>915.39800000000002</v>
      </c>
    </row>
    <row r="1145" spans="1:5">
      <c r="A1145" s="5" t="s">
        <v>782</v>
      </c>
      <c r="B1145" t="s">
        <v>525</v>
      </c>
      <c r="C1145" t="s">
        <v>526</v>
      </c>
      <c r="D1145" s="1">
        <v>620.82100000000003</v>
      </c>
      <c r="E1145" s="1">
        <v>1014.466</v>
      </c>
    </row>
    <row r="1146" spans="1:5">
      <c r="A1146" s="5" t="s">
        <v>782</v>
      </c>
      <c r="B1146" t="s">
        <v>528</v>
      </c>
      <c r="C1146" t="s">
        <v>527</v>
      </c>
      <c r="D1146" s="1">
        <v>468.23500000000001</v>
      </c>
      <c r="E1146" s="1">
        <v>432.71600000000001</v>
      </c>
    </row>
    <row r="1147" spans="1:5">
      <c r="A1147" s="5" t="s">
        <v>782</v>
      </c>
      <c r="B1147" t="s">
        <v>528</v>
      </c>
      <c r="C1147" t="s">
        <v>527</v>
      </c>
      <c r="D1147" s="1">
        <v>468.23500000000001</v>
      </c>
      <c r="E1147" s="1">
        <v>668.303</v>
      </c>
    </row>
    <row r="1148" spans="1:5">
      <c r="A1148" s="5" t="s">
        <v>782</v>
      </c>
      <c r="B1148" t="s">
        <v>528</v>
      </c>
      <c r="C1148" t="s">
        <v>527</v>
      </c>
      <c r="D1148" s="1">
        <v>468.23500000000001</v>
      </c>
      <c r="E1148" s="1">
        <v>767.37199999999996</v>
      </c>
    </row>
    <row r="1149" spans="1:5">
      <c r="A1149" s="5" t="s">
        <v>782</v>
      </c>
      <c r="B1149" t="s">
        <v>528</v>
      </c>
      <c r="C1149" t="s">
        <v>529</v>
      </c>
      <c r="D1149" s="1">
        <v>471.23500000000001</v>
      </c>
      <c r="E1149" s="1">
        <v>435.71600000000001</v>
      </c>
    </row>
    <row r="1150" spans="1:5">
      <c r="A1150" s="5" t="s">
        <v>782</v>
      </c>
      <c r="B1150" t="s">
        <v>528</v>
      </c>
      <c r="C1150" t="s">
        <v>529</v>
      </c>
      <c r="D1150" s="1">
        <v>471.23500000000001</v>
      </c>
      <c r="E1150" s="1">
        <v>674.303</v>
      </c>
    </row>
    <row r="1151" spans="1:5">
      <c r="A1151" s="5" t="s">
        <v>782</v>
      </c>
      <c r="B1151" t="s">
        <v>528</v>
      </c>
      <c r="C1151" t="s">
        <v>529</v>
      </c>
      <c r="D1151" s="1">
        <v>471.23500000000001</v>
      </c>
      <c r="E1151" s="1">
        <v>773.37199999999996</v>
      </c>
    </row>
    <row r="1152" spans="1:5">
      <c r="A1152" s="5" t="s">
        <v>782</v>
      </c>
      <c r="B1152" t="s">
        <v>531</v>
      </c>
      <c r="C1152" t="s">
        <v>530</v>
      </c>
      <c r="D1152" s="1">
        <v>735.40099999999995</v>
      </c>
      <c r="E1152" s="1">
        <v>750.399</v>
      </c>
    </row>
    <row r="1153" spans="1:5">
      <c r="A1153" s="5" t="s">
        <v>782</v>
      </c>
      <c r="B1153" t="s">
        <v>531</v>
      </c>
      <c r="C1153" t="s">
        <v>530</v>
      </c>
      <c r="D1153" s="1">
        <v>735.40099999999995</v>
      </c>
      <c r="E1153" s="1">
        <v>863.48299999999995</v>
      </c>
    </row>
    <row r="1154" spans="1:5">
      <c r="A1154" s="5" t="s">
        <v>782</v>
      </c>
      <c r="B1154" t="s">
        <v>531</v>
      </c>
      <c r="C1154" t="s">
        <v>530</v>
      </c>
      <c r="D1154" s="1">
        <v>735.40099999999995</v>
      </c>
      <c r="E1154" s="1">
        <v>1000.542</v>
      </c>
    </row>
    <row r="1155" spans="1:5">
      <c r="A1155" s="5" t="s">
        <v>782</v>
      </c>
      <c r="B1155" t="s">
        <v>531</v>
      </c>
      <c r="C1155" t="s">
        <v>532</v>
      </c>
      <c r="D1155" s="1">
        <v>738.40099999999995</v>
      </c>
      <c r="E1155" s="1">
        <v>756.399</v>
      </c>
    </row>
    <row r="1156" spans="1:5">
      <c r="A1156" s="5" t="s">
        <v>782</v>
      </c>
      <c r="B1156" t="s">
        <v>531</v>
      </c>
      <c r="C1156" t="s">
        <v>532</v>
      </c>
      <c r="D1156" s="1">
        <v>738.40099999999995</v>
      </c>
      <c r="E1156" s="1">
        <v>869.48299999999995</v>
      </c>
    </row>
    <row r="1157" spans="1:5">
      <c r="A1157" s="5" t="s">
        <v>782</v>
      </c>
      <c r="B1157" t="s">
        <v>531</v>
      </c>
      <c r="C1157" t="s">
        <v>532</v>
      </c>
      <c r="D1157" s="1">
        <v>738.40099999999995</v>
      </c>
      <c r="E1157" s="1">
        <v>1006.542</v>
      </c>
    </row>
    <row r="1158" spans="1:5">
      <c r="A1158" s="5" t="s">
        <v>782</v>
      </c>
      <c r="B1158" t="s">
        <v>134</v>
      </c>
      <c r="C1158" t="s">
        <v>133</v>
      </c>
      <c r="D1158" s="1">
        <v>586.32000000000005</v>
      </c>
      <c r="E1158" s="1">
        <v>674.346</v>
      </c>
    </row>
    <row r="1159" spans="1:5">
      <c r="A1159" s="5" t="s">
        <v>782</v>
      </c>
      <c r="B1159" t="s">
        <v>134</v>
      </c>
      <c r="C1159" t="s">
        <v>133</v>
      </c>
      <c r="D1159" s="1">
        <v>586.32000000000005</v>
      </c>
      <c r="E1159" s="1">
        <v>787.43</v>
      </c>
    </row>
    <row r="1160" spans="1:5">
      <c r="A1160" s="5" t="s">
        <v>782</v>
      </c>
      <c r="B1160" t="s">
        <v>134</v>
      </c>
      <c r="C1160" t="s">
        <v>133</v>
      </c>
      <c r="D1160" s="1">
        <v>586.32000000000005</v>
      </c>
      <c r="E1160" s="1">
        <v>973.49400000000003</v>
      </c>
    </row>
    <row r="1161" spans="1:5">
      <c r="A1161" s="5" t="s">
        <v>782</v>
      </c>
      <c r="B1161" t="s">
        <v>134</v>
      </c>
      <c r="C1161" t="s">
        <v>135</v>
      </c>
      <c r="D1161" s="1">
        <v>589.32000000000005</v>
      </c>
      <c r="E1161" s="1">
        <v>680.346</v>
      </c>
    </row>
    <row r="1162" spans="1:5">
      <c r="A1162" s="5" t="s">
        <v>782</v>
      </c>
      <c r="B1162" t="s">
        <v>134</v>
      </c>
      <c r="C1162" t="s">
        <v>135</v>
      </c>
      <c r="D1162" s="1">
        <v>589.32000000000005</v>
      </c>
      <c r="E1162" s="1">
        <v>793.43</v>
      </c>
    </row>
    <row r="1163" spans="1:5">
      <c r="A1163" s="5" t="s">
        <v>782</v>
      </c>
      <c r="B1163" t="s">
        <v>134</v>
      </c>
      <c r="C1163" t="s">
        <v>135</v>
      </c>
      <c r="D1163" s="1">
        <v>589.32000000000005</v>
      </c>
      <c r="E1163" s="1">
        <v>979.49400000000003</v>
      </c>
    </row>
    <row r="1164" spans="1:5">
      <c r="A1164" s="5" t="s">
        <v>782</v>
      </c>
      <c r="B1164" t="s">
        <v>534</v>
      </c>
      <c r="C1164" t="s">
        <v>533</v>
      </c>
      <c r="D1164" s="1">
        <v>471.29300000000001</v>
      </c>
      <c r="E1164" s="1">
        <v>487.32299999999998</v>
      </c>
    </row>
    <row r="1165" spans="1:5">
      <c r="A1165" s="5" t="s">
        <v>782</v>
      </c>
      <c r="B1165" t="s">
        <v>534</v>
      </c>
      <c r="C1165" t="s">
        <v>533</v>
      </c>
      <c r="D1165" s="1">
        <v>471.29300000000001</v>
      </c>
      <c r="E1165" s="1">
        <v>600.40700000000004</v>
      </c>
    </row>
    <row r="1166" spans="1:5">
      <c r="A1166" s="5" t="s">
        <v>782</v>
      </c>
      <c r="B1166" t="s">
        <v>534</v>
      </c>
      <c r="C1166" t="s">
        <v>533</v>
      </c>
      <c r="D1166" s="1">
        <v>471.29300000000001</v>
      </c>
      <c r="E1166" s="1">
        <v>714.45</v>
      </c>
    </row>
    <row r="1167" spans="1:5">
      <c r="A1167" s="5" t="s">
        <v>782</v>
      </c>
      <c r="B1167" t="s">
        <v>534</v>
      </c>
      <c r="C1167" t="s">
        <v>535</v>
      </c>
      <c r="D1167" s="1">
        <v>474.29300000000001</v>
      </c>
      <c r="E1167" s="1">
        <v>493.32299999999998</v>
      </c>
    </row>
    <row r="1168" spans="1:5">
      <c r="A1168" s="5" t="s">
        <v>782</v>
      </c>
      <c r="B1168" t="s">
        <v>534</v>
      </c>
      <c r="C1168" t="s">
        <v>535</v>
      </c>
      <c r="D1168" s="1">
        <v>474.29300000000001</v>
      </c>
      <c r="E1168" s="1">
        <v>606.40700000000004</v>
      </c>
    </row>
    <row r="1169" spans="1:5">
      <c r="A1169" s="5" t="s">
        <v>782</v>
      </c>
      <c r="B1169" t="s">
        <v>534</v>
      </c>
      <c r="C1169" t="s">
        <v>535</v>
      </c>
      <c r="D1169" s="1">
        <v>474.29300000000001</v>
      </c>
      <c r="E1169" s="1">
        <v>720.45</v>
      </c>
    </row>
    <row r="1170" spans="1:5">
      <c r="A1170" s="5" t="s">
        <v>782</v>
      </c>
      <c r="B1170" t="s">
        <v>537</v>
      </c>
      <c r="C1170" t="s">
        <v>536</v>
      </c>
      <c r="D1170" s="1">
        <v>567.31899999999996</v>
      </c>
      <c r="E1170" s="1">
        <v>566.29300000000001</v>
      </c>
    </row>
    <row r="1171" spans="1:5">
      <c r="A1171" s="5" t="s">
        <v>782</v>
      </c>
      <c r="B1171" t="s">
        <v>537</v>
      </c>
      <c r="C1171" t="s">
        <v>536</v>
      </c>
      <c r="D1171" s="1">
        <v>567.31899999999996</v>
      </c>
      <c r="E1171" s="1">
        <v>679.37699999999995</v>
      </c>
    </row>
    <row r="1172" spans="1:5">
      <c r="A1172" s="5" t="s">
        <v>782</v>
      </c>
      <c r="B1172" t="s">
        <v>537</v>
      </c>
      <c r="C1172" t="s">
        <v>536</v>
      </c>
      <c r="D1172" s="1">
        <v>567.31899999999996</v>
      </c>
      <c r="E1172" s="1">
        <v>793.42</v>
      </c>
    </row>
    <row r="1173" spans="1:5">
      <c r="A1173" s="5" t="s">
        <v>782</v>
      </c>
      <c r="B1173" t="s">
        <v>537</v>
      </c>
      <c r="C1173" t="s">
        <v>538</v>
      </c>
      <c r="D1173" s="1">
        <v>570.31899999999996</v>
      </c>
      <c r="E1173" s="1">
        <v>572.29300000000001</v>
      </c>
    </row>
    <row r="1174" spans="1:5">
      <c r="A1174" s="5" t="s">
        <v>782</v>
      </c>
      <c r="B1174" t="s">
        <v>537</v>
      </c>
      <c r="C1174" t="s">
        <v>538</v>
      </c>
      <c r="D1174" s="1">
        <v>570.31899999999996</v>
      </c>
      <c r="E1174" s="1">
        <v>685.37699999999995</v>
      </c>
    </row>
    <row r="1175" spans="1:5">
      <c r="A1175" s="5" t="s">
        <v>782</v>
      </c>
      <c r="B1175" t="s">
        <v>537</v>
      </c>
      <c r="C1175" t="s">
        <v>538</v>
      </c>
      <c r="D1175" s="1">
        <v>570.31899999999996</v>
      </c>
      <c r="E1175" s="1">
        <v>799.42</v>
      </c>
    </row>
    <row r="1176" spans="1:5">
      <c r="A1176" s="5" t="s">
        <v>782</v>
      </c>
      <c r="B1176" t="s">
        <v>424</v>
      </c>
      <c r="C1176" t="s">
        <v>539</v>
      </c>
      <c r="D1176" s="1">
        <v>567.798</v>
      </c>
      <c r="E1176" s="1">
        <v>474.32799999999997</v>
      </c>
    </row>
    <row r="1177" spans="1:5">
      <c r="A1177" s="5" t="s">
        <v>782</v>
      </c>
      <c r="B1177" t="s">
        <v>424</v>
      </c>
      <c r="C1177" t="s">
        <v>539</v>
      </c>
      <c r="D1177" s="1">
        <v>567.798</v>
      </c>
      <c r="E1177" s="1">
        <v>660.42899999999997</v>
      </c>
    </row>
    <row r="1178" spans="1:5">
      <c r="A1178" s="5" t="s">
        <v>782</v>
      </c>
      <c r="B1178" t="s">
        <v>424</v>
      </c>
      <c r="C1178" t="s">
        <v>539</v>
      </c>
      <c r="D1178" s="1">
        <v>567.798</v>
      </c>
      <c r="E1178" s="1">
        <v>876.50300000000004</v>
      </c>
    </row>
    <row r="1179" spans="1:5">
      <c r="A1179" s="5" t="s">
        <v>782</v>
      </c>
      <c r="B1179" t="s">
        <v>424</v>
      </c>
      <c r="C1179" t="s">
        <v>540</v>
      </c>
      <c r="D1179" s="1">
        <v>570.798</v>
      </c>
      <c r="E1179" s="1">
        <v>480.32799999999997</v>
      </c>
    </row>
    <row r="1180" spans="1:5">
      <c r="A1180" s="5" t="s">
        <v>782</v>
      </c>
      <c r="B1180" t="s">
        <v>424</v>
      </c>
      <c r="C1180" t="s">
        <v>540</v>
      </c>
      <c r="D1180" s="1">
        <v>570.798</v>
      </c>
      <c r="E1180" s="1">
        <v>666.42899999999997</v>
      </c>
    </row>
    <row r="1181" spans="1:5">
      <c r="A1181" s="5" t="s">
        <v>782</v>
      </c>
      <c r="B1181" t="s">
        <v>424</v>
      </c>
      <c r="C1181" t="s">
        <v>540</v>
      </c>
      <c r="D1181" s="1">
        <v>570.798</v>
      </c>
      <c r="E1181" s="1">
        <v>882.50300000000004</v>
      </c>
    </row>
    <row r="1182" spans="1:5">
      <c r="A1182" s="5" t="s">
        <v>782</v>
      </c>
      <c r="B1182" t="s">
        <v>542</v>
      </c>
      <c r="C1182" t="s">
        <v>541</v>
      </c>
      <c r="D1182" s="1">
        <v>421.26100000000002</v>
      </c>
      <c r="E1182" s="1">
        <v>527.35500000000002</v>
      </c>
    </row>
    <row r="1183" spans="1:5">
      <c r="A1183" s="5" t="s">
        <v>782</v>
      </c>
      <c r="B1183" t="s">
        <v>542</v>
      </c>
      <c r="C1183" t="s">
        <v>541</v>
      </c>
      <c r="D1183" s="1">
        <v>421.26100000000002</v>
      </c>
      <c r="E1183" s="1">
        <v>697.46</v>
      </c>
    </row>
    <row r="1184" spans="1:5">
      <c r="A1184" s="5" t="s">
        <v>782</v>
      </c>
      <c r="B1184" t="s">
        <v>542</v>
      </c>
      <c r="C1184" t="s">
        <v>541</v>
      </c>
      <c r="D1184" s="1">
        <v>421.26100000000002</v>
      </c>
      <c r="E1184" s="1">
        <v>754.48199999999997</v>
      </c>
    </row>
    <row r="1185" spans="1:5">
      <c r="A1185" s="5" t="s">
        <v>782</v>
      </c>
      <c r="B1185" t="s">
        <v>542</v>
      </c>
      <c r="C1185" t="s">
        <v>543</v>
      </c>
      <c r="D1185" s="1">
        <v>424.26100000000002</v>
      </c>
      <c r="E1185" s="1">
        <v>533.35500000000002</v>
      </c>
    </row>
    <row r="1186" spans="1:5">
      <c r="A1186" s="5" t="s">
        <v>782</v>
      </c>
      <c r="B1186" t="s">
        <v>542</v>
      </c>
      <c r="C1186" t="s">
        <v>543</v>
      </c>
      <c r="D1186" s="1">
        <v>424.26100000000002</v>
      </c>
      <c r="E1186" s="1">
        <v>703.46</v>
      </c>
    </row>
    <row r="1187" spans="1:5">
      <c r="A1187" s="5" t="s">
        <v>782</v>
      </c>
      <c r="B1187" t="s">
        <v>542</v>
      </c>
      <c r="C1187" t="s">
        <v>543</v>
      </c>
      <c r="D1187" s="1">
        <v>424.26100000000002</v>
      </c>
      <c r="E1187" s="1">
        <v>760.48199999999997</v>
      </c>
    </row>
    <row r="1188" spans="1:5">
      <c r="A1188" s="5" t="s">
        <v>782</v>
      </c>
      <c r="B1188" t="s">
        <v>165</v>
      </c>
      <c r="C1188" t="s">
        <v>164</v>
      </c>
      <c r="D1188" s="1">
        <v>542.822</v>
      </c>
      <c r="E1188" s="1">
        <v>419.22399999999999</v>
      </c>
    </row>
    <row r="1189" spans="1:5">
      <c r="A1189" s="5" t="s">
        <v>782</v>
      </c>
      <c r="B1189" t="s">
        <v>165</v>
      </c>
      <c r="C1189" t="s">
        <v>164</v>
      </c>
      <c r="D1189" s="1">
        <v>542.822</v>
      </c>
      <c r="E1189" s="1">
        <v>631.37699999999995</v>
      </c>
    </row>
    <row r="1190" spans="1:5">
      <c r="A1190" s="5" t="s">
        <v>782</v>
      </c>
      <c r="B1190" t="s">
        <v>165</v>
      </c>
      <c r="C1190" t="s">
        <v>164</v>
      </c>
      <c r="D1190" s="1">
        <v>542.822</v>
      </c>
      <c r="E1190" s="1">
        <v>730.44500000000005</v>
      </c>
    </row>
    <row r="1191" spans="1:5">
      <c r="A1191" s="5" t="s">
        <v>782</v>
      </c>
      <c r="B1191" t="s">
        <v>165</v>
      </c>
      <c r="C1191" t="s">
        <v>166</v>
      </c>
      <c r="D1191" s="1">
        <v>545.822</v>
      </c>
      <c r="E1191" s="1">
        <v>425.22399999999999</v>
      </c>
    </row>
    <row r="1192" spans="1:5">
      <c r="A1192" s="5" t="s">
        <v>782</v>
      </c>
      <c r="B1192" t="s">
        <v>165</v>
      </c>
      <c r="C1192" t="s">
        <v>166</v>
      </c>
      <c r="D1192" s="1">
        <v>545.822</v>
      </c>
      <c r="E1192" s="1">
        <v>637.37699999999995</v>
      </c>
    </row>
    <row r="1193" spans="1:5">
      <c r="A1193" s="5" t="s">
        <v>782</v>
      </c>
      <c r="B1193" t="s">
        <v>165</v>
      </c>
      <c r="C1193" t="s">
        <v>166</v>
      </c>
      <c r="D1193" s="1">
        <v>545.822</v>
      </c>
      <c r="E1193" s="1">
        <v>736.44500000000005</v>
      </c>
    </row>
    <row r="1194" spans="1:5">
      <c r="A1194" s="5" t="s">
        <v>782</v>
      </c>
      <c r="B1194" t="s">
        <v>545</v>
      </c>
      <c r="C1194" t="s">
        <v>544</v>
      </c>
      <c r="D1194" s="1">
        <v>528.96299999999997</v>
      </c>
      <c r="E1194" s="1">
        <v>671.34699999999998</v>
      </c>
    </row>
    <row r="1195" spans="1:5">
      <c r="A1195" s="5" t="s">
        <v>782</v>
      </c>
      <c r="B1195" t="s">
        <v>545</v>
      </c>
      <c r="C1195" t="s">
        <v>544</v>
      </c>
      <c r="D1195" s="1">
        <v>528.96299999999997</v>
      </c>
      <c r="E1195" s="1">
        <v>799.44200000000001</v>
      </c>
    </row>
    <row r="1196" spans="1:5">
      <c r="A1196" s="5" t="s">
        <v>782</v>
      </c>
      <c r="B1196" t="s">
        <v>545</v>
      </c>
      <c r="C1196" t="s">
        <v>544</v>
      </c>
      <c r="D1196" s="1">
        <v>528.96299999999997</v>
      </c>
      <c r="E1196" s="1">
        <v>946.51</v>
      </c>
    </row>
    <row r="1197" spans="1:5">
      <c r="A1197" s="5" t="s">
        <v>782</v>
      </c>
      <c r="B1197" t="s">
        <v>545</v>
      </c>
      <c r="C1197" t="s">
        <v>546</v>
      </c>
      <c r="D1197" s="1">
        <v>530.96299999999997</v>
      </c>
      <c r="E1197" s="1">
        <v>671.34699999999998</v>
      </c>
    </row>
    <row r="1198" spans="1:5">
      <c r="A1198" s="5" t="s">
        <v>782</v>
      </c>
      <c r="B1198" t="s">
        <v>545</v>
      </c>
      <c r="C1198" t="s">
        <v>546</v>
      </c>
      <c r="D1198" s="1">
        <v>530.96299999999997</v>
      </c>
      <c r="E1198" s="1">
        <v>805.44200000000001</v>
      </c>
    </row>
    <row r="1199" spans="1:5">
      <c r="A1199" s="5" t="s">
        <v>782</v>
      </c>
      <c r="B1199" t="s">
        <v>545</v>
      </c>
      <c r="C1199" t="s">
        <v>546</v>
      </c>
      <c r="D1199" s="1">
        <v>530.96299999999997</v>
      </c>
      <c r="E1199" s="1">
        <v>952.51</v>
      </c>
    </row>
    <row r="1200" spans="1:5">
      <c r="A1200" s="5" t="s">
        <v>782</v>
      </c>
      <c r="B1200" t="s">
        <v>548</v>
      </c>
      <c r="C1200" t="s">
        <v>547</v>
      </c>
      <c r="D1200" s="1">
        <v>918.971</v>
      </c>
      <c r="E1200" s="1">
        <v>658.41300000000001</v>
      </c>
    </row>
    <row r="1201" spans="1:5">
      <c r="A1201" s="5" t="s">
        <v>782</v>
      </c>
      <c r="B1201" t="s">
        <v>548</v>
      </c>
      <c r="C1201" t="s">
        <v>547</v>
      </c>
      <c r="D1201" s="1">
        <v>918.971</v>
      </c>
      <c r="E1201" s="1">
        <v>1102.5730000000001</v>
      </c>
    </row>
    <row r="1202" spans="1:5">
      <c r="A1202" s="5" t="s">
        <v>782</v>
      </c>
      <c r="B1202" t="s">
        <v>548</v>
      </c>
      <c r="C1202" t="s">
        <v>547</v>
      </c>
      <c r="D1202" s="1">
        <v>918.971</v>
      </c>
      <c r="E1202" s="1">
        <v>1361.69</v>
      </c>
    </row>
    <row r="1203" spans="1:5">
      <c r="A1203" s="5" t="s">
        <v>782</v>
      </c>
      <c r="B1203" t="s">
        <v>548</v>
      </c>
      <c r="C1203" t="s">
        <v>549</v>
      </c>
      <c r="D1203" s="1">
        <v>921.971</v>
      </c>
      <c r="E1203" s="1">
        <v>664.41300000000001</v>
      </c>
    </row>
    <row r="1204" spans="1:5">
      <c r="A1204" s="5" t="s">
        <v>782</v>
      </c>
      <c r="B1204" t="s">
        <v>548</v>
      </c>
      <c r="C1204" t="s">
        <v>549</v>
      </c>
      <c r="D1204" s="1">
        <v>921.971</v>
      </c>
      <c r="E1204" s="1">
        <v>1108.5730000000001</v>
      </c>
    </row>
    <row r="1205" spans="1:5">
      <c r="A1205" s="5" t="s">
        <v>782</v>
      </c>
      <c r="B1205" t="s">
        <v>548</v>
      </c>
      <c r="C1205" t="s">
        <v>549</v>
      </c>
      <c r="D1205" s="1">
        <v>921.971</v>
      </c>
      <c r="E1205" s="1">
        <v>1367.69</v>
      </c>
    </row>
    <row r="1206" spans="1:5">
      <c r="A1206" s="5" t="s">
        <v>782</v>
      </c>
      <c r="B1206" t="s">
        <v>551</v>
      </c>
      <c r="C1206" t="s">
        <v>550</v>
      </c>
      <c r="D1206" s="1">
        <v>663.83199999999999</v>
      </c>
      <c r="E1206" s="1">
        <v>690.38199999999995</v>
      </c>
    </row>
    <row r="1207" spans="1:5">
      <c r="A1207" s="5" t="s">
        <v>782</v>
      </c>
      <c r="B1207" t="s">
        <v>551</v>
      </c>
      <c r="C1207" t="s">
        <v>550</v>
      </c>
      <c r="D1207" s="1">
        <v>663.83199999999999</v>
      </c>
      <c r="E1207" s="1">
        <v>890.46100000000001</v>
      </c>
    </row>
    <row r="1208" spans="1:5">
      <c r="A1208" s="5" t="s">
        <v>782</v>
      </c>
      <c r="B1208" t="s">
        <v>551</v>
      </c>
      <c r="C1208" t="s">
        <v>550</v>
      </c>
      <c r="D1208" s="1">
        <v>663.83199999999999</v>
      </c>
      <c r="E1208" s="1">
        <v>1062.546</v>
      </c>
    </row>
    <row r="1209" spans="1:5">
      <c r="A1209" s="5" t="s">
        <v>782</v>
      </c>
      <c r="B1209" t="s">
        <v>551</v>
      </c>
      <c r="C1209" t="s">
        <v>552</v>
      </c>
      <c r="D1209" s="1">
        <v>666.83199999999999</v>
      </c>
      <c r="E1209" s="1">
        <v>696.38199999999995</v>
      </c>
    </row>
    <row r="1210" spans="1:5">
      <c r="A1210" s="5" t="s">
        <v>782</v>
      </c>
      <c r="B1210" t="s">
        <v>551</v>
      </c>
      <c r="C1210" t="s">
        <v>552</v>
      </c>
      <c r="D1210" s="1">
        <v>666.83199999999999</v>
      </c>
      <c r="E1210" s="1">
        <v>896.46100000000001</v>
      </c>
    </row>
    <row r="1211" spans="1:5">
      <c r="A1211" s="5" t="s">
        <v>782</v>
      </c>
      <c r="B1211" t="s">
        <v>551</v>
      </c>
      <c r="C1211" t="s">
        <v>552</v>
      </c>
      <c r="D1211" s="1">
        <v>666.83199999999999</v>
      </c>
      <c r="E1211" s="1">
        <v>1068.546</v>
      </c>
    </row>
    <row r="1212" spans="1:5">
      <c r="A1212" s="5" t="s">
        <v>782</v>
      </c>
      <c r="B1212" t="s">
        <v>554</v>
      </c>
      <c r="C1212" t="s">
        <v>553</v>
      </c>
      <c r="D1212" s="1">
        <v>557.79200000000003</v>
      </c>
      <c r="E1212" s="1">
        <v>621.39700000000005</v>
      </c>
    </row>
    <row r="1213" spans="1:5">
      <c r="A1213" s="5" t="s">
        <v>782</v>
      </c>
      <c r="B1213" t="s">
        <v>554</v>
      </c>
      <c r="C1213" t="s">
        <v>553</v>
      </c>
      <c r="D1213" s="1">
        <v>557.79200000000003</v>
      </c>
      <c r="E1213" s="1">
        <v>736.423</v>
      </c>
    </row>
    <row r="1214" spans="1:5">
      <c r="A1214" s="5" t="s">
        <v>782</v>
      </c>
      <c r="B1214" t="s">
        <v>554</v>
      </c>
      <c r="C1214" t="s">
        <v>553</v>
      </c>
      <c r="D1214" s="1">
        <v>557.79200000000003</v>
      </c>
      <c r="E1214" s="1">
        <v>899.48699999999997</v>
      </c>
    </row>
    <row r="1215" spans="1:5">
      <c r="A1215" s="5" t="s">
        <v>782</v>
      </c>
      <c r="B1215" t="s">
        <v>554</v>
      </c>
      <c r="C1215" t="s">
        <v>555</v>
      </c>
      <c r="D1215" s="1">
        <v>560.79200000000003</v>
      </c>
      <c r="E1215" s="1">
        <v>627.39700000000005</v>
      </c>
    </row>
    <row r="1216" spans="1:5">
      <c r="A1216" s="5" t="s">
        <v>782</v>
      </c>
      <c r="B1216" t="s">
        <v>554</v>
      </c>
      <c r="C1216" t="s">
        <v>555</v>
      </c>
      <c r="D1216" s="1">
        <v>560.79200000000003</v>
      </c>
      <c r="E1216" s="1">
        <v>742.423</v>
      </c>
    </row>
    <row r="1217" spans="1:5">
      <c r="A1217" s="5" t="s">
        <v>782</v>
      </c>
      <c r="B1217" t="s">
        <v>554</v>
      </c>
      <c r="C1217" t="s">
        <v>555</v>
      </c>
      <c r="D1217" s="1">
        <v>560.79200000000003</v>
      </c>
      <c r="E1217" s="1">
        <v>905.48699999999997</v>
      </c>
    </row>
    <row r="1218" spans="1:5">
      <c r="A1218" s="5" t="s">
        <v>782</v>
      </c>
      <c r="B1218" t="s">
        <v>557</v>
      </c>
      <c r="C1218" t="s">
        <v>556</v>
      </c>
      <c r="D1218" s="1">
        <v>580.30100000000004</v>
      </c>
      <c r="E1218" s="1">
        <v>702.37800000000004</v>
      </c>
    </row>
    <row r="1219" spans="1:5">
      <c r="A1219" s="5" t="s">
        <v>782</v>
      </c>
      <c r="B1219" t="s">
        <v>557</v>
      </c>
      <c r="C1219" t="s">
        <v>556</v>
      </c>
      <c r="D1219" s="1">
        <v>580.30100000000004</v>
      </c>
      <c r="E1219" s="1">
        <v>803.42499999999995</v>
      </c>
    </row>
    <row r="1220" spans="1:5">
      <c r="A1220" s="5" t="s">
        <v>782</v>
      </c>
      <c r="B1220" t="s">
        <v>557</v>
      </c>
      <c r="C1220" t="s">
        <v>556</v>
      </c>
      <c r="D1220" s="1">
        <v>580.30100000000004</v>
      </c>
      <c r="E1220" s="1">
        <v>917.46799999999996</v>
      </c>
    </row>
    <row r="1221" spans="1:5">
      <c r="A1221" s="5" t="s">
        <v>782</v>
      </c>
      <c r="B1221" t="s">
        <v>557</v>
      </c>
      <c r="C1221" t="s">
        <v>558</v>
      </c>
      <c r="D1221" s="1">
        <v>583.30100000000004</v>
      </c>
      <c r="E1221" s="1">
        <v>708.37800000000004</v>
      </c>
    </row>
    <row r="1222" spans="1:5">
      <c r="A1222" s="5" t="s">
        <v>782</v>
      </c>
      <c r="B1222" t="s">
        <v>557</v>
      </c>
      <c r="C1222" t="s">
        <v>558</v>
      </c>
      <c r="D1222" s="1">
        <v>583.30100000000004</v>
      </c>
      <c r="E1222" s="1">
        <v>809.42499999999995</v>
      </c>
    </row>
    <row r="1223" spans="1:5">
      <c r="A1223" s="5" t="s">
        <v>782</v>
      </c>
      <c r="B1223" t="s">
        <v>557</v>
      </c>
      <c r="C1223" t="s">
        <v>558</v>
      </c>
      <c r="D1223" s="1">
        <v>583.30100000000004</v>
      </c>
      <c r="E1223" s="1">
        <v>923.46799999999996</v>
      </c>
    </row>
    <row r="1224" spans="1:5">
      <c r="A1224" s="5" t="s">
        <v>782</v>
      </c>
      <c r="B1224" t="s">
        <v>430</v>
      </c>
      <c r="C1224" t="s">
        <v>559</v>
      </c>
      <c r="D1224" s="1">
        <v>729.39599999999996</v>
      </c>
      <c r="E1224" s="1">
        <v>716.43</v>
      </c>
    </row>
    <row r="1225" spans="1:5">
      <c r="A1225" s="5" t="s">
        <v>782</v>
      </c>
      <c r="B1225" t="s">
        <v>430</v>
      </c>
      <c r="C1225" t="s">
        <v>559</v>
      </c>
      <c r="D1225" s="1">
        <v>729.39599999999996</v>
      </c>
      <c r="E1225" s="1">
        <v>829.51400000000001</v>
      </c>
    </row>
    <row r="1226" spans="1:5">
      <c r="A1226" s="5" t="s">
        <v>782</v>
      </c>
      <c r="B1226" t="s">
        <v>430</v>
      </c>
      <c r="C1226" t="s">
        <v>559</v>
      </c>
      <c r="D1226" s="1">
        <v>729.39599999999996</v>
      </c>
      <c r="E1226" s="1">
        <v>1015.578</v>
      </c>
    </row>
    <row r="1227" spans="1:5">
      <c r="A1227" s="5" t="s">
        <v>782</v>
      </c>
      <c r="B1227" t="s">
        <v>430</v>
      </c>
      <c r="C1227" t="s">
        <v>560</v>
      </c>
      <c r="D1227" s="1">
        <v>732.39599999999996</v>
      </c>
      <c r="E1227" s="1">
        <v>722.43</v>
      </c>
    </row>
    <row r="1228" spans="1:5">
      <c r="A1228" s="5" t="s">
        <v>782</v>
      </c>
      <c r="B1228" t="s">
        <v>430</v>
      </c>
      <c r="C1228" t="s">
        <v>560</v>
      </c>
      <c r="D1228" s="1">
        <v>732.39599999999996</v>
      </c>
      <c r="E1228" s="1">
        <v>835.51400000000001</v>
      </c>
    </row>
    <row r="1229" spans="1:5">
      <c r="A1229" s="5" t="s">
        <v>782</v>
      </c>
      <c r="B1229" t="s">
        <v>430</v>
      </c>
      <c r="C1229" t="s">
        <v>560</v>
      </c>
      <c r="D1229" s="1">
        <v>732.39599999999996</v>
      </c>
      <c r="E1229" s="1">
        <v>1021.578</v>
      </c>
    </row>
    <row r="1230" spans="1:5">
      <c r="A1230" s="5" t="s">
        <v>782</v>
      </c>
      <c r="B1230" t="s">
        <v>165</v>
      </c>
      <c r="C1230" t="s">
        <v>184</v>
      </c>
      <c r="D1230" s="1">
        <v>810.90099999999995</v>
      </c>
      <c r="E1230" s="1">
        <v>919.45500000000004</v>
      </c>
    </row>
    <row r="1231" spans="1:5">
      <c r="A1231" s="5" t="s">
        <v>782</v>
      </c>
      <c r="B1231" t="s">
        <v>165</v>
      </c>
      <c r="C1231" t="s">
        <v>184</v>
      </c>
      <c r="D1231" s="1">
        <v>810.90099999999995</v>
      </c>
      <c r="E1231" s="1">
        <v>1115.576</v>
      </c>
    </row>
    <row r="1232" spans="1:5">
      <c r="A1232" s="5" t="s">
        <v>782</v>
      </c>
      <c r="B1232" t="s">
        <v>165</v>
      </c>
      <c r="C1232" t="s">
        <v>184</v>
      </c>
      <c r="D1232" s="1">
        <v>810.90099999999995</v>
      </c>
      <c r="E1232" s="1">
        <v>1172.597</v>
      </c>
    </row>
    <row r="1233" spans="1:5">
      <c r="A1233" s="5" t="s">
        <v>782</v>
      </c>
      <c r="B1233" t="s">
        <v>165</v>
      </c>
      <c r="C1233" t="s">
        <v>185</v>
      </c>
      <c r="D1233" s="1">
        <v>813.90099999999995</v>
      </c>
      <c r="E1233" s="1">
        <v>925.45500000000004</v>
      </c>
    </row>
    <row r="1234" spans="1:5">
      <c r="A1234" s="5" t="s">
        <v>782</v>
      </c>
      <c r="B1234" t="s">
        <v>165</v>
      </c>
      <c r="C1234" t="s">
        <v>185</v>
      </c>
      <c r="D1234" s="1">
        <v>813.90099999999995</v>
      </c>
      <c r="E1234" s="1">
        <v>1121.576</v>
      </c>
    </row>
    <row r="1235" spans="1:5">
      <c r="A1235" s="5" t="s">
        <v>782</v>
      </c>
      <c r="B1235" t="s">
        <v>165</v>
      </c>
      <c r="C1235" t="s">
        <v>185</v>
      </c>
      <c r="D1235" s="1">
        <v>813.90099999999995</v>
      </c>
      <c r="E1235" s="1">
        <v>1178.597</v>
      </c>
    </row>
    <row r="1236" spans="1:5">
      <c r="A1236" s="5" t="s">
        <v>782</v>
      </c>
      <c r="B1236" t="s">
        <v>517</v>
      </c>
      <c r="C1236" t="s">
        <v>561</v>
      </c>
      <c r="D1236" s="1">
        <v>508.24</v>
      </c>
      <c r="E1236" s="1">
        <v>583.27200000000005</v>
      </c>
    </row>
    <row r="1237" spans="1:5">
      <c r="A1237" s="5" t="s">
        <v>782</v>
      </c>
      <c r="B1237" t="s">
        <v>517</v>
      </c>
      <c r="C1237" t="s">
        <v>561</v>
      </c>
      <c r="D1237" s="1">
        <v>508.24</v>
      </c>
      <c r="E1237" s="1">
        <v>698.29899999999998</v>
      </c>
    </row>
    <row r="1238" spans="1:5">
      <c r="A1238" s="5" t="s">
        <v>782</v>
      </c>
      <c r="B1238" t="s">
        <v>517</v>
      </c>
      <c r="C1238" t="s">
        <v>561</v>
      </c>
      <c r="D1238" s="1">
        <v>508.24</v>
      </c>
      <c r="E1238" s="1">
        <v>845.36699999999996</v>
      </c>
    </row>
    <row r="1239" spans="1:5">
      <c r="A1239" s="5" t="s">
        <v>782</v>
      </c>
      <c r="B1239" t="s">
        <v>517</v>
      </c>
      <c r="C1239" t="s">
        <v>562</v>
      </c>
      <c r="D1239" s="1">
        <v>511.24</v>
      </c>
      <c r="E1239" s="1">
        <v>589.27200000000005</v>
      </c>
    </row>
    <row r="1240" spans="1:5">
      <c r="A1240" s="5" t="s">
        <v>782</v>
      </c>
      <c r="B1240" t="s">
        <v>517</v>
      </c>
      <c r="C1240" t="s">
        <v>562</v>
      </c>
      <c r="D1240" s="1">
        <v>511.24</v>
      </c>
      <c r="E1240" s="1">
        <v>704.29899999999998</v>
      </c>
    </row>
    <row r="1241" spans="1:5">
      <c r="A1241" s="5" t="s">
        <v>782</v>
      </c>
      <c r="B1241" t="s">
        <v>517</v>
      </c>
      <c r="C1241" t="s">
        <v>562</v>
      </c>
      <c r="D1241" s="1">
        <v>511.24</v>
      </c>
      <c r="E1241" s="1">
        <v>851.36699999999996</v>
      </c>
    </row>
    <row r="1242" spans="1:5">
      <c r="A1242" s="5" t="s">
        <v>782</v>
      </c>
      <c r="B1242" t="s">
        <v>564</v>
      </c>
      <c r="C1242" t="s">
        <v>563</v>
      </c>
      <c r="D1242" s="1">
        <v>547.298</v>
      </c>
      <c r="E1242" s="1">
        <v>657.42899999999997</v>
      </c>
    </row>
    <row r="1243" spans="1:5">
      <c r="A1243" s="5" t="s">
        <v>782</v>
      </c>
      <c r="B1243" t="s">
        <v>564</v>
      </c>
      <c r="C1243" t="s">
        <v>563</v>
      </c>
      <c r="D1243" s="1">
        <v>547.298</v>
      </c>
      <c r="E1243" s="1">
        <v>820.49199999999996</v>
      </c>
    </row>
    <row r="1244" spans="1:5">
      <c r="A1244" s="5" t="s">
        <v>782</v>
      </c>
      <c r="B1244" t="s">
        <v>564</v>
      </c>
      <c r="C1244" t="s">
        <v>563</v>
      </c>
      <c r="D1244" s="1">
        <v>547.298</v>
      </c>
      <c r="E1244" s="1">
        <v>935.51900000000001</v>
      </c>
    </row>
    <row r="1245" spans="1:5">
      <c r="A1245" s="5" t="s">
        <v>782</v>
      </c>
      <c r="B1245" t="s">
        <v>564</v>
      </c>
      <c r="C1245" t="s">
        <v>565</v>
      </c>
      <c r="D1245" s="1">
        <v>550.298</v>
      </c>
      <c r="E1245" s="1">
        <v>663.42899999999997</v>
      </c>
    </row>
    <row r="1246" spans="1:5">
      <c r="A1246" s="5" t="s">
        <v>782</v>
      </c>
      <c r="B1246" t="s">
        <v>564</v>
      </c>
      <c r="C1246" t="s">
        <v>565</v>
      </c>
      <c r="D1246" s="1">
        <v>550.298</v>
      </c>
      <c r="E1246" s="1">
        <v>826.49199999999996</v>
      </c>
    </row>
    <row r="1247" spans="1:5">
      <c r="A1247" s="5" t="s">
        <v>782</v>
      </c>
      <c r="B1247" t="s">
        <v>564</v>
      </c>
      <c r="C1247" t="s">
        <v>565</v>
      </c>
      <c r="D1247" s="1">
        <v>550.298</v>
      </c>
      <c r="E1247" s="1">
        <v>941.51900000000001</v>
      </c>
    </row>
    <row r="1248" spans="1:5">
      <c r="A1248" s="5" t="s">
        <v>782</v>
      </c>
      <c r="B1248" t="s">
        <v>489</v>
      </c>
      <c r="C1248" t="s">
        <v>566</v>
      </c>
      <c r="D1248" s="1">
        <v>685.88800000000003</v>
      </c>
      <c r="E1248" s="1">
        <v>448.255</v>
      </c>
    </row>
    <row r="1249" spans="1:5">
      <c r="A1249" s="5" t="s">
        <v>782</v>
      </c>
      <c r="B1249" t="s">
        <v>489</v>
      </c>
      <c r="C1249" t="s">
        <v>566</v>
      </c>
      <c r="D1249" s="1">
        <v>685.88800000000003</v>
      </c>
      <c r="E1249" s="1">
        <v>901.51400000000001</v>
      </c>
    </row>
    <row r="1250" spans="1:5">
      <c r="A1250" s="5" t="s">
        <v>782</v>
      </c>
      <c r="B1250" t="s">
        <v>489</v>
      </c>
      <c r="C1250" t="s">
        <v>566</v>
      </c>
      <c r="D1250" s="1">
        <v>685.88800000000003</v>
      </c>
      <c r="E1250" s="1">
        <v>1085.598</v>
      </c>
    </row>
    <row r="1251" spans="1:5">
      <c r="A1251" s="5" t="s">
        <v>782</v>
      </c>
      <c r="B1251" t="s">
        <v>489</v>
      </c>
      <c r="C1251" t="s">
        <v>567</v>
      </c>
      <c r="D1251" s="1">
        <v>691.88800000000003</v>
      </c>
      <c r="E1251" s="1">
        <v>454.255</v>
      </c>
    </row>
    <row r="1252" spans="1:5">
      <c r="A1252" s="5" t="s">
        <v>782</v>
      </c>
      <c r="B1252" t="s">
        <v>489</v>
      </c>
      <c r="C1252" t="s">
        <v>567</v>
      </c>
      <c r="D1252" s="1">
        <v>691.88800000000003</v>
      </c>
      <c r="E1252" s="1">
        <v>913.51400000000001</v>
      </c>
    </row>
    <row r="1253" spans="1:5">
      <c r="A1253" s="5" t="s">
        <v>782</v>
      </c>
      <c r="B1253" t="s">
        <v>489</v>
      </c>
      <c r="C1253" t="s">
        <v>567</v>
      </c>
      <c r="D1253" s="1">
        <v>691.88800000000003</v>
      </c>
      <c r="E1253" s="1">
        <v>1097.598</v>
      </c>
    </row>
    <row r="1254" spans="1:5">
      <c r="A1254" s="5" t="s">
        <v>782</v>
      </c>
      <c r="B1254" t="s">
        <v>486</v>
      </c>
      <c r="C1254" t="s">
        <v>568</v>
      </c>
      <c r="D1254" s="1">
        <v>631.34299999999996</v>
      </c>
      <c r="E1254" s="1">
        <v>807.399</v>
      </c>
    </row>
    <row r="1255" spans="1:5">
      <c r="A1255" s="5" t="s">
        <v>782</v>
      </c>
      <c r="B1255" t="s">
        <v>486</v>
      </c>
      <c r="C1255" t="s">
        <v>568</v>
      </c>
      <c r="D1255" s="1">
        <v>631.34299999999996</v>
      </c>
      <c r="E1255" s="1">
        <v>920.48299999999995</v>
      </c>
    </row>
    <row r="1256" spans="1:5">
      <c r="A1256" s="5" t="s">
        <v>782</v>
      </c>
      <c r="B1256" t="s">
        <v>486</v>
      </c>
      <c r="C1256" t="s">
        <v>568</v>
      </c>
      <c r="D1256" s="1">
        <v>631.34299999999996</v>
      </c>
      <c r="E1256" s="1">
        <v>1049.5260000000001</v>
      </c>
    </row>
    <row r="1257" spans="1:5">
      <c r="A1257" s="5" t="s">
        <v>782</v>
      </c>
      <c r="B1257" t="s">
        <v>486</v>
      </c>
      <c r="C1257" t="s">
        <v>569</v>
      </c>
      <c r="D1257" s="1">
        <v>634.34299999999996</v>
      </c>
      <c r="E1257" s="1">
        <v>813.399</v>
      </c>
    </row>
    <row r="1258" spans="1:5">
      <c r="A1258" s="5" t="s">
        <v>782</v>
      </c>
      <c r="B1258" t="s">
        <v>486</v>
      </c>
      <c r="C1258" t="s">
        <v>569</v>
      </c>
      <c r="D1258" s="1">
        <v>634.34299999999996</v>
      </c>
      <c r="E1258" s="1">
        <v>926.48299999999995</v>
      </c>
    </row>
    <row r="1259" spans="1:5">
      <c r="A1259" s="5" t="s">
        <v>782</v>
      </c>
      <c r="B1259" t="s">
        <v>486</v>
      </c>
      <c r="C1259" t="s">
        <v>569</v>
      </c>
      <c r="D1259" s="1">
        <v>634.34299999999996</v>
      </c>
      <c r="E1259" s="1">
        <v>1055.5260000000001</v>
      </c>
    </row>
    <row r="1260" spans="1:5">
      <c r="A1260" s="5" t="s">
        <v>782</v>
      </c>
      <c r="B1260" t="s">
        <v>571</v>
      </c>
      <c r="C1260" t="s">
        <v>570</v>
      </c>
      <c r="D1260" s="1">
        <v>887.93799999999999</v>
      </c>
      <c r="E1260" s="1">
        <v>506.29700000000003</v>
      </c>
    </row>
    <row r="1261" spans="1:5">
      <c r="A1261" s="5" t="s">
        <v>782</v>
      </c>
      <c r="B1261" t="s">
        <v>571</v>
      </c>
      <c r="C1261" t="s">
        <v>570</v>
      </c>
      <c r="D1261" s="1">
        <v>887.93799999999999</v>
      </c>
      <c r="E1261" s="1">
        <v>1089.557</v>
      </c>
    </row>
    <row r="1262" spans="1:5">
      <c r="A1262" s="5" t="s">
        <v>782</v>
      </c>
      <c r="B1262" t="s">
        <v>571</v>
      </c>
      <c r="C1262" t="s">
        <v>570</v>
      </c>
      <c r="D1262" s="1">
        <v>887.93799999999999</v>
      </c>
      <c r="E1262" s="1">
        <v>1448.672</v>
      </c>
    </row>
    <row r="1263" spans="1:5">
      <c r="A1263" s="5" t="s">
        <v>782</v>
      </c>
      <c r="B1263" t="s">
        <v>571</v>
      </c>
      <c r="C1263" t="s">
        <v>572</v>
      </c>
      <c r="D1263" s="1">
        <v>890.93799999999999</v>
      </c>
      <c r="E1263" s="1">
        <v>512.29700000000003</v>
      </c>
    </row>
    <row r="1264" spans="1:5">
      <c r="A1264" s="5" t="s">
        <v>782</v>
      </c>
      <c r="B1264" t="s">
        <v>571</v>
      </c>
      <c r="C1264" t="s">
        <v>572</v>
      </c>
      <c r="D1264" s="1">
        <v>890.93799999999999</v>
      </c>
      <c r="E1264" s="1">
        <v>1095.557</v>
      </c>
    </row>
    <row r="1265" spans="1:5">
      <c r="A1265" s="5" t="s">
        <v>782</v>
      </c>
      <c r="B1265" t="s">
        <v>571</v>
      </c>
      <c r="C1265" t="s">
        <v>572</v>
      </c>
      <c r="D1265" s="1">
        <v>890.93799999999999</v>
      </c>
      <c r="E1265" s="1">
        <v>1454.672</v>
      </c>
    </row>
    <row r="1266" spans="1:5">
      <c r="A1266" s="5" t="s">
        <v>782</v>
      </c>
      <c r="B1266" t="s">
        <v>574</v>
      </c>
      <c r="C1266" t="s">
        <v>573</v>
      </c>
      <c r="D1266" s="1">
        <v>423.91500000000002</v>
      </c>
      <c r="E1266" s="1">
        <v>683.38300000000004</v>
      </c>
    </row>
    <row r="1267" spans="1:5">
      <c r="A1267" s="5" t="s">
        <v>782</v>
      </c>
      <c r="B1267" t="s">
        <v>574</v>
      </c>
      <c r="C1267" t="s">
        <v>573</v>
      </c>
      <c r="D1267" s="1">
        <v>423.91500000000002</v>
      </c>
      <c r="E1267" s="1">
        <v>796.46699999999998</v>
      </c>
    </row>
    <row r="1268" spans="1:5">
      <c r="A1268" s="5" t="s">
        <v>782</v>
      </c>
      <c r="B1268" t="s">
        <v>574</v>
      </c>
      <c r="C1268" t="s">
        <v>573</v>
      </c>
      <c r="D1268" s="1">
        <v>423.91500000000002</v>
      </c>
      <c r="E1268" s="1">
        <v>943.53499999999997</v>
      </c>
    </row>
    <row r="1269" spans="1:5">
      <c r="A1269" s="5" t="s">
        <v>782</v>
      </c>
      <c r="B1269" t="s">
        <v>574</v>
      </c>
      <c r="C1269" t="s">
        <v>575</v>
      </c>
      <c r="D1269" s="1">
        <v>425.91500000000002</v>
      </c>
      <c r="E1269" s="1">
        <v>689.38300000000004</v>
      </c>
    </row>
    <row r="1270" spans="1:5">
      <c r="A1270" s="5" t="s">
        <v>782</v>
      </c>
      <c r="B1270" t="s">
        <v>574</v>
      </c>
      <c r="C1270" t="s">
        <v>575</v>
      </c>
      <c r="D1270" s="1">
        <v>425.91500000000002</v>
      </c>
      <c r="E1270" s="1">
        <v>802.46699999999998</v>
      </c>
    </row>
    <row r="1271" spans="1:5">
      <c r="A1271" s="5" t="s">
        <v>782</v>
      </c>
      <c r="B1271" t="s">
        <v>574</v>
      </c>
      <c r="C1271" t="s">
        <v>575</v>
      </c>
      <c r="D1271" s="1">
        <v>425.91500000000002</v>
      </c>
      <c r="E1271" s="1">
        <v>949.53499999999997</v>
      </c>
    </row>
    <row r="1272" spans="1:5">
      <c r="A1272" s="5" t="s">
        <v>782</v>
      </c>
      <c r="B1272" t="s">
        <v>577</v>
      </c>
      <c r="C1272" t="s">
        <v>576</v>
      </c>
      <c r="D1272" s="1">
        <v>646.81299999999999</v>
      </c>
      <c r="E1272" s="1">
        <v>614.35</v>
      </c>
    </row>
    <row r="1273" spans="1:5">
      <c r="A1273" s="5" t="s">
        <v>782</v>
      </c>
      <c r="B1273" t="s">
        <v>577</v>
      </c>
      <c r="C1273" t="s">
        <v>576</v>
      </c>
      <c r="D1273" s="1">
        <v>646.81299999999999</v>
      </c>
      <c r="E1273" s="1">
        <v>761.41899999999998</v>
      </c>
    </row>
    <row r="1274" spans="1:5">
      <c r="A1274" s="5" t="s">
        <v>782</v>
      </c>
      <c r="B1274" t="s">
        <v>577</v>
      </c>
      <c r="C1274" t="s">
        <v>576</v>
      </c>
      <c r="D1274" s="1">
        <v>646.81299999999999</v>
      </c>
      <c r="E1274" s="1">
        <v>832.45600000000002</v>
      </c>
    </row>
    <row r="1275" spans="1:5">
      <c r="A1275" s="5" t="s">
        <v>782</v>
      </c>
      <c r="B1275" t="s">
        <v>577</v>
      </c>
      <c r="C1275" t="s">
        <v>578</v>
      </c>
      <c r="D1275" s="1">
        <v>649.81299999999999</v>
      </c>
      <c r="E1275" s="1">
        <v>620.35</v>
      </c>
    </row>
    <row r="1276" spans="1:5">
      <c r="A1276" s="5" t="s">
        <v>782</v>
      </c>
      <c r="B1276" t="s">
        <v>577</v>
      </c>
      <c r="C1276" t="s">
        <v>578</v>
      </c>
      <c r="D1276" s="1">
        <v>649.81299999999999</v>
      </c>
      <c r="E1276" s="1">
        <v>767.41899999999998</v>
      </c>
    </row>
    <row r="1277" spans="1:5">
      <c r="A1277" s="5" t="s">
        <v>782</v>
      </c>
      <c r="B1277" t="s">
        <v>577</v>
      </c>
      <c r="C1277" t="s">
        <v>578</v>
      </c>
      <c r="D1277" s="1">
        <v>649.81299999999999</v>
      </c>
      <c r="E1277" s="1">
        <v>838.45600000000002</v>
      </c>
    </row>
    <row r="1278" spans="1:5">
      <c r="A1278" s="5" t="s">
        <v>782</v>
      </c>
      <c r="B1278" t="s">
        <v>580</v>
      </c>
      <c r="C1278" t="s">
        <v>579</v>
      </c>
      <c r="D1278" s="1">
        <v>828.399</v>
      </c>
      <c r="E1278" s="1">
        <v>776.37800000000004</v>
      </c>
    </row>
    <row r="1279" spans="1:5">
      <c r="A1279" s="5" t="s">
        <v>782</v>
      </c>
      <c r="B1279" t="s">
        <v>580</v>
      </c>
      <c r="C1279" t="s">
        <v>579</v>
      </c>
      <c r="D1279" s="1">
        <v>828.399</v>
      </c>
      <c r="E1279" s="1">
        <v>923.44600000000003</v>
      </c>
    </row>
    <row r="1280" spans="1:5">
      <c r="A1280" s="5" t="s">
        <v>782</v>
      </c>
      <c r="B1280" t="s">
        <v>580</v>
      </c>
      <c r="C1280" t="s">
        <v>579</v>
      </c>
      <c r="D1280" s="1">
        <v>828.399</v>
      </c>
      <c r="E1280" s="1">
        <v>1093.5519999999999</v>
      </c>
    </row>
    <row r="1281" spans="1:5">
      <c r="A1281" s="5" t="s">
        <v>782</v>
      </c>
      <c r="B1281" t="s">
        <v>580</v>
      </c>
      <c r="C1281" t="s">
        <v>581</v>
      </c>
      <c r="D1281" s="1">
        <v>831.399</v>
      </c>
      <c r="E1281" s="1">
        <v>782.37800000000004</v>
      </c>
    </row>
    <row r="1282" spans="1:5">
      <c r="A1282" s="5" t="s">
        <v>782</v>
      </c>
      <c r="B1282" t="s">
        <v>580</v>
      </c>
      <c r="C1282" t="s">
        <v>581</v>
      </c>
      <c r="D1282" s="1">
        <v>831.399</v>
      </c>
      <c r="E1282" s="1">
        <v>929.44600000000003</v>
      </c>
    </row>
    <row r="1283" spans="1:5">
      <c r="A1283" s="5" t="s">
        <v>782</v>
      </c>
      <c r="B1283" t="s">
        <v>580</v>
      </c>
      <c r="C1283" t="s">
        <v>581</v>
      </c>
      <c r="D1283" s="1">
        <v>831.399</v>
      </c>
      <c r="E1283" s="1">
        <v>1099.5519999999999</v>
      </c>
    </row>
    <row r="1284" spans="1:5">
      <c r="A1284" s="5" t="s">
        <v>782</v>
      </c>
      <c r="B1284" t="s">
        <v>548</v>
      </c>
      <c r="C1284" t="s">
        <v>582</v>
      </c>
      <c r="D1284" s="1">
        <v>658.822</v>
      </c>
      <c r="E1284" s="1">
        <v>831.42399999999998</v>
      </c>
    </row>
    <row r="1285" spans="1:5">
      <c r="A1285" s="5" t="s">
        <v>782</v>
      </c>
      <c r="B1285" t="s">
        <v>548</v>
      </c>
      <c r="C1285" t="s">
        <v>582</v>
      </c>
      <c r="D1285" s="1">
        <v>658.822</v>
      </c>
      <c r="E1285" s="1">
        <v>960.46699999999998</v>
      </c>
    </row>
    <row r="1286" spans="1:5">
      <c r="A1286" s="5" t="s">
        <v>782</v>
      </c>
      <c r="B1286" t="s">
        <v>548</v>
      </c>
      <c r="C1286" t="s">
        <v>582</v>
      </c>
      <c r="D1286" s="1">
        <v>658.822</v>
      </c>
      <c r="E1286" s="1">
        <v>1073.5509999999999</v>
      </c>
    </row>
    <row r="1287" spans="1:5">
      <c r="A1287" s="5" t="s">
        <v>782</v>
      </c>
      <c r="B1287" t="s">
        <v>548</v>
      </c>
      <c r="C1287" t="s">
        <v>583</v>
      </c>
      <c r="D1287" s="1">
        <v>661.822</v>
      </c>
      <c r="E1287" s="1">
        <v>837.42399999999998</v>
      </c>
    </row>
    <row r="1288" spans="1:5">
      <c r="A1288" s="5" t="s">
        <v>782</v>
      </c>
      <c r="B1288" t="s">
        <v>548</v>
      </c>
      <c r="C1288" t="s">
        <v>583</v>
      </c>
      <c r="D1288" s="1">
        <v>661.822</v>
      </c>
      <c r="E1288" s="1">
        <v>966.46699999999998</v>
      </c>
    </row>
    <row r="1289" spans="1:5">
      <c r="A1289" s="5" t="s">
        <v>782</v>
      </c>
      <c r="B1289" t="s">
        <v>548</v>
      </c>
      <c r="C1289" t="s">
        <v>583</v>
      </c>
      <c r="D1289" s="1">
        <v>661.822</v>
      </c>
      <c r="E1289" s="1">
        <v>1079.5509999999999</v>
      </c>
    </row>
    <row r="1290" spans="1:5">
      <c r="A1290" s="5" t="s">
        <v>782</v>
      </c>
      <c r="B1290" t="s">
        <v>585</v>
      </c>
      <c r="C1290" t="s">
        <v>584</v>
      </c>
      <c r="D1290" s="1">
        <v>762.87199999999996</v>
      </c>
      <c r="E1290" s="1">
        <v>997.50199999999995</v>
      </c>
    </row>
    <row r="1291" spans="1:5">
      <c r="A1291" s="5" t="s">
        <v>782</v>
      </c>
      <c r="B1291" t="s">
        <v>585</v>
      </c>
      <c r="C1291" t="s">
        <v>584</v>
      </c>
      <c r="D1291" s="1">
        <v>762.87199999999996</v>
      </c>
      <c r="E1291" s="1">
        <v>1182.5820000000001</v>
      </c>
    </row>
    <row r="1292" spans="1:5">
      <c r="A1292" s="5" t="s">
        <v>782</v>
      </c>
      <c r="B1292" t="s">
        <v>585</v>
      </c>
      <c r="C1292" t="s">
        <v>584</v>
      </c>
      <c r="D1292" s="1">
        <v>762.87199999999996</v>
      </c>
      <c r="E1292" s="1">
        <v>1311.624</v>
      </c>
    </row>
    <row r="1293" spans="1:5">
      <c r="A1293" s="5" t="s">
        <v>782</v>
      </c>
      <c r="B1293" t="s">
        <v>585</v>
      </c>
      <c r="C1293" t="s">
        <v>586</v>
      </c>
      <c r="D1293" s="1">
        <v>765.87199999999996</v>
      </c>
      <c r="E1293" s="1">
        <v>1003.502</v>
      </c>
    </row>
    <row r="1294" spans="1:5">
      <c r="A1294" s="5" t="s">
        <v>782</v>
      </c>
      <c r="B1294" t="s">
        <v>585</v>
      </c>
      <c r="C1294" t="s">
        <v>586</v>
      </c>
      <c r="D1294" s="1">
        <v>765.87199999999996</v>
      </c>
      <c r="E1294" s="1">
        <v>1188.5820000000001</v>
      </c>
    </row>
    <row r="1295" spans="1:5">
      <c r="A1295" s="5" t="s">
        <v>782</v>
      </c>
      <c r="B1295" t="s">
        <v>585</v>
      </c>
      <c r="C1295" t="s">
        <v>586</v>
      </c>
      <c r="D1295" s="1">
        <v>765.87199999999996</v>
      </c>
      <c r="E1295" s="1">
        <v>1317.624</v>
      </c>
    </row>
    <row r="1296" spans="1:5">
      <c r="A1296" s="5" t="s">
        <v>782</v>
      </c>
      <c r="B1296" t="s">
        <v>463</v>
      </c>
      <c r="C1296" t="s">
        <v>587</v>
      </c>
      <c r="D1296" s="1">
        <v>581.29899999999998</v>
      </c>
      <c r="E1296" s="1">
        <v>691.36199999999997</v>
      </c>
    </row>
    <row r="1297" spans="1:5">
      <c r="A1297" s="5" t="s">
        <v>782</v>
      </c>
      <c r="B1297" t="s">
        <v>463</v>
      </c>
      <c r="C1297" t="s">
        <v>587</v>
      </c>
      <c r="D1297" s="1">
        <v>581.29899999999998</v>
      </c>
      <c r="E1297" s="1">
        <v>804.44600000000003</v>
      </c>
    </row>
    <row r="1298" spans="1:5">
      <c r="A1298" s="5" t="s">
        <v>782</v>
      </c>
      <c r="B1298" t="s">
        <v>463</v>
      </c>
      <c r="C1298" t="s">
        <v>587</v>
      </c>
      <c r="D1298" s="1">
        <v>581.29899999999998</v>
      </c>
      <c r="E1298" s="1">
        <v>918.48900000000003</v>
      </c>
    </row>
    <row r="1299" spans="1:5">
      <c r="A1299" s="5" t="s">
        <v>782</v>
      </c>
      <c r="B1299" t="s">
        <v>463</v>
      </c>
      <c r="C1299" t="s">
        <v>588</v>
      </c>
      <c r="D1299" s="1">
        <v>584.29899999999998</v>
      </c>
      <c r="E1299" s="1">
        <v>697.36199999999997</v>
      </c>
    </row>
    <row r="1300" spans="1:5">
      <c r="A1300" s="5" t="s">
        <v>782</v>
      </c>
      <c r="B1300" t="s">
        <v>463</v>
      </c>
      <c r="C1300" t="s">
        <v>588</v>
      </c>
      <c r="D1300" s="1">
        <v>584.29899999999998</v>
      </c>
      <c r="E1300" s="1">
        <v>810.44600000000003</v>
      </c>
    </row>
    <row r="1301" spans="1:5">
      <c r="A1301" s="5" t="s">
        <v>782</v>
      </c>
      <c r="B1301" t="s">
        <v>463</v>
      </c>
      <c r="C1301" t="s">
        <v>588</v>
      </c>
      <c r="D1301" s="1">
        <v>584.29899999999998</v>
      </c>
      <c r="E1301" s="1">
        <v>924.48900000000003</v>
      </c>
    </row>
    <row r="1302" spans="1:5">
      <c r="A1302" s="5" t="s">
        <v>782</v>
      </c>
      <c r="B1302" t="s">
        <v>418</v>
      </c>
      <c r="C1302" t="s">
        <v>589</v>
      </c>
      <c r="D1302" s="1">
        <v>728.33600000000001</v>
      </c>
      <c r="E1302" s="1">
        <v>474.255</v>
      </c>
    </row>
    <row r="1303" spans="1:5">
      <c r="A1303" s="5" t="s">
        <v>782</v>
      </c>
      <c r="B1303" t="s">
        <v>418</v>
      </c>
      <c r="C1303" t="s">
        <v>589</v>
      </c>
      <c r="D1303" s="1">
        <v>728.33600000000001</v>
      </c>
      <c r="E1303" s="1">
        <v>848.45100000000002</v>
      </c>
    </row>
    <row r="1304" spans="1:5">
      <c r="A1304" s="5" t="s">
        <v>782</v>
      </c>
      <c r="B1304" t="s">
        <v>418</v>
      </c>
      <c r="C1304" t="s">
        <v>589</v>
      </c>
      <c r="D1304" s="1">
        <v>728.33600000000001</v>
      </c>
      <c r="E1304" s="1">
        <v>977.49300000000005</v>
      </c>
    </row>
    <row r="1305" spans="1:5">
      <c r="A1305" s="5" t="s">
        <v>782</v>
      </c>
      <c r="B1305" t="s">
        <v>418</v>
      </c>
      <c r="C1305" t="s">
        <v>590</v>
      </c>
      <c r="D1305" s="1">
        <v>731.33600000000001</v>
      </c>
      <c r="E1305" s="1">
        <v>480.255</v>
      </c>
    </row>
    <row r="1306" spans="1:5">
      <c r="A1306" s="5" t="s">
        <v>782</v>
      </c>
      <c r="B1306" t="s">
        <v>418</v>
      </c>
      <c r="C1306" t="s">
        <v>590</v>
      </c>
      <c r="D1306" s="1">
        <v>731.33600000000001</v>
      </c>
      <c r="E1306" s="1">
        <v>854.45100000000002</v>
      </c>
    </row>
    <row r="1307" spans="1:5">
      <c r="A1307" s="5" t="s">
        <v>782</v>
      </c>
      <c r="B1307" t="s">
        <v>418</v>
      </c>
      <c r="C1307" t="s">
        <v>590</v>
      </c>
      <c r="D1307" s="1">
        <v>731.33600000000001</v>
      </c>
      <c r="E1307" s="1">
        <v>983.49300000000005</v>
      </c>
    </row>
    <row r="1308" spans="1:5">
      <c r="A1308" s="5" t="s">
        <v>782</v>
      </c>
      <c r="B1308" t="s">
        <v>455</v>
      </c>
      <c r="C1308" t="s">
        <v>591</v>
      </c>
      <c r="D1308" s="1">
        <v>753.40899999999999</v>
      </c>
      <c r="E1308" s="1">
        <v>808.35799999999995</v>
      </c>
    </row>
    <row r="1309" spans="1:5">
      <c r="A1309" s="5" t="s">
        <v>782</v>
      </c>
      <c r="B1309" t="s">
        <v>455</v>
      </c>
      <c r="C1309" t="s">
        <v>591</v>
      </c>
      <c r="D1309" s="1">
        <v>753.40899999999999</v>
      </c>
      <c r="E1309" s="1">
        <v>1068.51</v>
      </c>
    </row>
    <row r="1310" spans="1:5">
      <c r="A1310" s="5" t="s">
        <v>782</v>
      </c>
      <c r="B1310" t="s">
        <v>455</v>
      </c>
      <c r="C1310" t="s">
        <v>591</v>
      </c>
      <c r="D1310" s="1">
        <v>753.40899999999999</v>
      </c>
      <c r="E1310" s="1">
        <v>1264.6310000000001</v>
      </c>
    </row>
    <row r="1311" spans="1:5">
      <c r="A1311" s="5" t="s">
        <v>782</v>
      </c>
      <c r="B1311" t="s">
        <v>455</v>
      </c>
      <c r="C1311" t="s">
        <v>592</v>
      </c>
      <c r="D1311" s="1">
        <v>756.40899999999999</v>
      </c>
      <c r="E1311" s="1">
        <v>808.35799999999995</v>
      </c>
    </row>
    <row r="1312" spans="1:5">
      <c r="A1312" s="5" t="s">
        <v>782</v>
      </c>
      <c r="B1312" t="s">
        <v>455</v>
      </c>
      <c r="C1312" t="s">
        <v>592</v>
      </c>
      <c r="D1312" s="1">
        <v>756.40899999999999</v>
      </c>
      <c r="E1312" s="1">
        <v>1068.51</v>
      </c>
    </row>
    <row r="1313" spans="1:5">
      <c r="A1313" s="5" t="s">
        <v>782</v>
      </c>
      <c r="B1313" t="s">
        <v>455</v>
      </c>
      <c r="C1313" t="s">
        <v>592</v>
      </c>
      <c r="D1313" s="1">
        <v>756.40899999999999</v>
      </c>
      <c r="E1313" s="1">
        <v>1264.6310000000001</v>
      </c>
    </row>
    <row r="1314" spans="1:5">
      <c r="A1314" s="5" t="s">
        <v>782</v>
      </c>
      <c r="B1314" t="s">
        <v>594</v>
      </c>
      <c r="C1314" t="s">
        <v>593</v>
      </c>
      <c r="D1314" s="1">
        <v>787.93499999999995</v>
      </c>
      <c r="E1314" s="1">
        <v>818.46100000000001</v>
      </c>
    </row>
    <row r="1315" spans="1:5">
      <c r="A1315" s="5" t="s">
        <v>782</v>
      </c>
      <c r="B1315" t="s">
        <v>594</v>
      </c>
      <c r="C1315" t="s">
        <v>593</v>
      </c>
      <c r="D1315" s="1">
        <v>787.93499999999995</v>
      </c>
      <c r="E1315" s="1">
        <v>919.50900000000001</v>
      </c>
    </row>
    <row r="1316" spans="1:5">
      <c r="A1316" s="5" t="s">
        <v>782</v>
      </c>
      <c r="B1316" t="s">
        <v>594</v>
      </c>
      <c r="C1316" t="s">
        <v>593</v>
      </c>
      <c r="D1316" s="1">
        <v>787.93499999999995</v>
      </c>
      <c r="E1316" s="1">
        <v>1032.5930000000001</v>
      </c>
    </row>
    <row r="1317" spans="1:5">
      <c r="A1317" s="5" t="s">
        <v>782</v>
      </c>
      <c r="B1317" t="s">
        <v>594</v>
      </c>
      <c r="C1317" t="s">
        <v>595</v>
      </c>
      <c r="D1317" s="1">
        <v>790.93499999999995</v>
      </c>
      <c r="E1317" s="1">
        <v>824.46100000000001</v>
      </c>
    </row>
    <row r="1318" spans="1:5">
      <c r="A1318" s="5" t="s">
        <v>782</v>
      </c>
      <c r="B1318" t="s">
        <v>594</v>
      </c>
      <c r="C1318" t="s">
        <v>595</v>
      </c>
      <c r="D1318" s="1">
        <v>790.93499999999995</v>
      </c>
      <c r="E1318" s="1">
        <v>925.50900000000001</v>
      </c>
    </row>
    <row r="1319" spans="1:5">
      <c r="A1319" s="5" t="s">
        <v>782</v>
      </c>
      <c r="B1319" t="s">
        <v>594</v>
      </c>
      <c r="C1319" t="s">
        <v>595</v>
      </c>
      <c r="D1319" s="1">
        <v>790.93499999999995</v>
      </c>
      <c r="E1319" s="1">
        <v>1038.5930000000001</v>
      </c>
    </row>
    <row r="1320" spans="1:5">
      <c r="A1320" s="5" t="s">
        <v>782</v>
      </c>
      <c r="B1320" t="s">
        <v>134</v>
      </c>
      <c r="C1320" t="s">
        <v>237</v>
      </c>
      <c r="D1320" s="1">
        <v>658.875</v>
      </c>
      <c r="E1320" s="1">
        <v>502.298</v>
      </c>
    </row>
    <row r="1321" spans="1:5">
      <c r="A1321" s="5" t="s">
        <v>782</v>
      </c>
      <c r="B1321" t="s">
        <v>134</v>
      </c>
      <c r="C1321" t="s">
        <v>237</v>
      </c>
      <c r="D1321" s="1">
        <v>658.875</v>
      </c>
      <c r="E1321" s="1">
        <v>831.45699999999999</v>
      </c>
    </row>
    <row r="1322" spans="1:5">
      <c r="A1322" s="5" t="s">
        <v>782</v>
      </c>
      <c r="B1322" t="s">
        <v>134</v>
      </c>
      <c r="C1322" t="s">
        <v>237</v>
      </c>
      <c r="D1322" s="1">
        <v>658.875</v>
      </c>
      <c r="E1322" s="1">
        <v>944.54100000000005</v>
      </c>
    </row>
    <row r="1323" spans="1:5">
      <c r="A1323" s="5" t="s">
        <v>782</v>
      </c>
      <c r="B1323" t="s">
        <v>134</v>
      </c>
      <c r="C1323" t="s">
        <v>238</v>
      </c>
      <c r="D1323" s="1">
        <v>661.875</v>
      </c>
      <c r="E1323" s="1">
        <v>508.298</v>
      </c>
    </row>
    <row r="1324" spans="1:5">
      <c r="A1324" s="5" t="s">
        <v>782</v>
      </c>
      <c r="B1324" t="s">
        <v>134</v>
      </c>
      <c r="C1324" t="s">
        <v>238</v>
      </c>
      <c r="D1324" s="1">
        <v>661.875</v>
      </c>
      <c r="E1324" s="1">
        <v>837.45699999999999</v>
      </c>
    </row>
    <row r="1325" spans="1:5">
      <c r="A1325" s="5" t="s">
        <v>782</v>
      </c>
      <c r="B1325" t="s">
        <v>134</v>
      </c>
      <c r="C1325" t="s">
        <v>238</v>
      </c>
      <c r="D1325" s="1">
        <v>661.875</v>
      </c>
      <c r="E1325" s="1">
        <v>950.54100000000005</v>
      </c>
    </row>
    <row r="1326" spans="1:5">
      <c r="A1326" s="5" t="s">
        <v>782</v>
      </c>
      <c r="B1326" t="s">
        <v>597</v>
      </c>
      <c r="C1326" t="s">
        <v>596</v>
      </c>
      <c r="D1326" s="1">
        <v>553.29200000000003</v>
      </c>
      <c r="E1326" s="1">
        <v>764.38199999999995</v>
      </c>
    </row>
    <row r="1327" spans="1:5">
      <c r="A1327" s="5" t="s">
        <v>782</v>
      </c>
      <c r="B1327" t="s">
        <v>597</v>
      </c>
      <c r="C1327" t="s">
        <v>596</v>
      </c>
      <c r="D1327" s="1">
        <v>553.29200000000003</v>
      </c>
      <c r="E1327" s="1">
        <v>877.46600000000001</v>
      </c>
    </row>
    <row r="1328" spans="1:5">
      <c r="A1328" s="5" t="s">
        <v>782</v>
      </c>
      <c r="B1328" t="s">
        <v>597</v>
      </c>
      <c r="C1328" t="s">
        <v>598</v>
      </c>
      <c r="D1328" s="1">
        <v>556.29200000000003</v>
      </c>
      <c r="E1328" s="1">
        <v>770.38199999999995</v>
      </c>
    </row>
    <row r="1329" spans="1:5">
      <c r="A1329" s="5" t="s">
        <v>782</v>
      </c>
      <c r="B1329" t="s">
        <v>597</v>
      </c>
      <c r="C1329" t="s">
        <v>598</v>
      </c>
      <c r="D1329" s="1">
        <v>556.29200000000003</v>
      </c>
      <c r="E1329" s="1">
        <v>883.46600000000001</v>
      </c>
    </row>
    <row r="1330" spans="1:5">
      <c r="A1330" s="5" t="s">
        <v>782</v>
      </c>
      <c r="B1330" t="s">
        <v>443</v>
      </c>
      <c r="C1330" t="s">
        <v>599</v>
      </c>
      <c r="D1330" s="1">
        <v>594.36099999999999</v>
      </c>
      <c r="E1330" s="1">
        <v>647.423</v>
      </c>
    </row>
    <row r="1331" spans="1:5">
      <c r="A1331" s="5" t="s">
        <v>782</v>
      </c>
      <c r="B1331" t="s">
        <v>443</v>
      </c>
      <c r="C1331" t="s">
        <v>599</v>
      </c>
      <c r="D1331" s="1">
        <v>594.36099999999999</v>
      </c>
      <c r="E1331" s="1">
        <v>762.45</v>
      </c>
    </row>
    <row r="1332" spans="1:5">
      <c r="A1332" s="5" t="s">
        <v>782</v>
      </c>
      <c r="B1332" t="s">
        <v>443</v>
      </c>
      <c r="C1332" t="s">
        <v>599</v>
      </c>
      <c r="D1332" s="1">
        <v>594.36099999999999</v>
      </c>
      <c r="E1332" s="1">
        <v>859.50300000000004</v>
      </c>
    </row>
    <row r="1333" spans="1:5">
      <c r="A1333" s="5" t="s">
        <v>782</v>
      </c>
      <c r="B1333" t="s">
        <v>443</v>
      </c>
      <c r="C1333" t="s">
        <v>600</v>
      </c>
      <c r="D1333" s="1">
        <v>597.36099999999999</v>
      </c>
      <c r="E1333" s="1">
        <v>647.423</v>
      </c>
    </row>
    <row r="1334" spans="1:5">
      <c r="A1334" s="5" t="s">
        <v>782</v>
      </c>
      <c r="B1334" t="s">
        <v>443</v>
      </c>
      <c r="C1334" t="s">
        <v>600</v>
      </c>
      <c r="D1334" s="1">
        <v>597.36099999999999</v>
      </c>
      <c r="E1334" s="1">
        <v>762.45</v>
      </c>
    </row>
    <row r="1335" spans="1:5">
      <c r="A1335" s="5" t="s">
        <v>782</v>
      </c>
      <c r="B1335" t="s">
        <v>443</v>
      </c>
      <c r="C1335" t="s">
        <v>600</v>
      </c>
      <c r="D1335" s="1">
        <v>597.36099999999999</v>
      </c>
      <c r="E1335" s="1">
        <v>859.50300000000004</v>
      </c>
    </row>
    <row r="1336" spans="1:5">
      <c r="A1336" s="5" t="s">
        <v>782</v>
      </c>
      <c r="B1336" t="s">
        <v>554</v>
      </c>
      <c r="C1336" t="s">
        <v>601</v>
      </c>
      <c r="D1336" s="1">
        <v>682.322</v>
      </c>
      <c r="E1336" s="1">
        <v>722.33500000000004</v>
      </c>
    </row>
    <row r="1337" spans="1:5">
      <c r="A1337" s="5" t="s">
        <v>782</v>
      </c>
      <c r="B1337" t="s">
        <v>554</v>
      </c>
      <c r="C1337" t="s">
        <v>601</v>
      </c>
      <c r="D1337" s="1">
        <v>682.322</v>
      </c>
      <c r="E1337" s="1">
        <v>835.41899999999998</v>
      </c>
    </row>
    <row r="1338" spans="1:5">
      <c r="A1338" s="5" t="s">
        <v>782</v>
      </c>
      <c r="B1338" t="s">
        <v>554</v>
      </c>
      <c r="C1338" t="s">
        <v>601</v>
      </c>
      <c r="D1338" s="1">
        <v>682.322</v>
      </c>
      <c r="E1338" s="1">
        <v>948.50300000000004</v>
      </c>
    </row>
    <row r="1339" spans="1:5">
      <c r="A1339" s="5" t="s">
        <v>782</v>
      </c>
      <c r="B1339" t="s">
        <v>554</v>
      </c>
      <c r="C1339" t="s">
        <v>602</v>
      </c>
      <c r="D1339" s="1">
        <v>685.322</v>
      </c>
      <c r="E1339" s="1">
        <v>728.33500000000004</v>
      </c>
    </row>
    <row r="1340" spans="1:5">
      <c r="A1340" s="5" t="s">
        <v>782</v>
      </c>
      <c r="B1340" t="s">
        <v>554</v>
      </c>
      <c r="C1340" t="s">
        <v>602</v>
      </c>
      <c r="D1340" s="1">
        <v>685.322</v>
      </c>
      <c r="E1340" s="1">
        <v>841.41899999999998</v>
      </c>
    </row>
    <row r="1341" spans="1:5">
      <c r="A1341" s="5" t="s">
        <v>782</v>
      </c>
      <c r="B1341" t="s">
        <v>554</v>
      </c>
      <c r="C1341" t="s">
        <v>602</v>
      </c>
      <c r="D1341" s="1">
        <v>685.322</v>
      </c>
      <c r="E1341" s="1">
        <v>954.50300000000004</v>
      </c>
    </row>
    <row r="1342" spans="1:5">
      <c r="A1342" s="5" t="s">
        <v>782</v>
      </c>
      <c r="B1342" t="s">
        <v>604</v>
      </c>
      <c r="C1342" t="s">
        <v>603</v>
      </c>
      <c r="D1342" s="1">
        <v>701.89300000000003</v>
      </c>
      <c r="E1342" s="1">
        <v>805.46600000000001</v>
      </c>
    </row>
    <row r="1343" spans="1:5">
      <c r="A1343" s="5" t="s">
        <v>782</v>
      </c>
      <c r="B1343" t="s">
        <v>604</v>
      </c>
      <c r="C1343" t="s">
        <v>603</v>
      </c>
      <c r="D1343" s="1">
        <v>701.89300000000003</v>
      </c>
      <c r="E1343" s="1">
        <v>1005.582</v>
      </c>
    </row>
    <row r="1344" spans="1:5">
      <c r="A1344" s="5" t="s">
        <v>782</v>
      </c>
      <c r="B1344" t="s">
        <v>604</v>
      </c>
      <c r="C1344" t="s">
        <v>603</v>
      </c>
      <c r="D1344" s="1">
        <v>701.89300000000003</v>
      </c>
      <c r="E1344" s="1">
        <v>1102.635</v>
      </c>
    </row>
    <row r="1345" spans="1:5">
      <c r="A1345" s="5" t="s">
        <v>782</v>
      </c>
      <c r="B1345" t="s">
        <v>604</v>
      </c>
      <c r="C1345" t="s">
        <v>605</v>
      </c>
      <c r="D1345" s="1">
        <v>704.89300000000003</v>
      </c>
      <c r="E1345" s="1">
        <v>811.46600000000001</v>
      </c>
    </row>
    <row r="1346" spans="1:5">
      <c r="A1346" s="5" t="s">
        <v>782</v>
      </c>
      <c r="B1346" t="s">
        <v>604</v>
      </c>
      <c r="C1346" t="s">
        <v>605</v>
      </c>
      <c r="D1346" s="1">
        <v>704.89300000000003</v>
      </c>
      <c r="E1346" s="1">
        <v>1011.582</v>
      </c>
    </row>
    <row r="1347" spans="1:5">
      <c r="A1347" s="5" t="s">
        <v>782</v>
      </c>
      <c r="B1347" t="s">
        <v>604</v>
      </c>
      <c r="C1347" t="s">
        <v>605</v>
      </c>
      <c r="D1347" s="1">
        <v>704.89300000000003</v>
      </c>
      <c r="E1347" s="1">
        <v>1108.635</v>
      </c>
    </row>
    <row r="1348" spans="1:5">
      <c r="A1348" s="5" t="s">
        <v>782</v>
      </c>
      <c r="B1348" t="s">
        <v>577</v>
      </c>
      <c r="C1348" t="s">
        <v>606</v>
      </c>
      <c r="D1348" s="1">
        <v>667.35500000000002</v>
      </c>
      <c r="E1348" s="1">
        <v>588.37099999999998</v>
      </c>
    </row>
    <row r="1349" spans="1:5">
      <c r="A1349" s="5" t="s">
        <v>782</v>
      </c>
      <c r="B1349" t="s">
        <v>577</v>
      </c>
      <c r="C1349" t="s">
        <v>606</v>
      </c>
      <c r="D1349" s="1">
        <v>667.35500000000002</v>
      </c>
      <c r="E1349" s="1">
        <v>830.49800000000005</v>
      </c>
    </row>
    <row r="1350" spans="1:5">
      <c r="A1350" s="5" t="s">
        <v>782</v>
      </c>
      <c r="B1350" t="s">
        <v>577</v>
      </c>
      <c r="C1350" t="s">
        <v>606</v>
      </c>
      <c r="D1350" s="1">
        <v>667.35500000000002</v>
      </c>
      <c r="E1350" s="1">
        <v>990.52800000000002</v>
      </c>
    </row>
    <row r="1351" spans="1:5">
      <c r="A1351" s="5" t="s">
        <v>782</v>
      </c>
      <c r="B1351" t="s">
        <v>577</v>
      </c>
      <c r="C1351" t="s">
        <v>607</v>
      </c>
      <c r="D1351" s="1">
        <v>670.35500000000002</v>
      </c>
      <c r="E1351" s="1">
        <v>594.37099999999998</v>
      </c>
    </row>
    <row r="1352" spans="1:5">
      <c r="A1352" s="5" t="s">
        <v>782</v>
      </c>
      <c r="B1352" t="s">
        <v>577</v>
      </c>
      <c r="C1352" t="s">
        <v>607</v>
      </c>
      <c r="D1352" s="1">
        <v>670.35500000000002</v>
      </c>
      <c r="E1352" s="1">
        <v>836.49800000000005</v>
      </c>
    </row>
    <row r="1353" spans="1:5">
      <c r="A1353" s="5" t="s">
        <v>782</v>
      </c>
      <c r="B1353" t="s">
        <v>577</v>
      </c>
      <c r="C1353" t="s">
        <v>607</v>
      </c>
      <c r="D1353" s="1">
        <v>670.35500000000002</v>
      </c>
      <c r="E1353" s="1">
        <v>996.52800000000002</v>
      </c>
    </row>
    <row r="1354" spans="1:5">
      <c r="A1354" s="5" t="s">
        <v>782</v>
      </c>
      <c r="B1354" t="s">
        <v>525</v>
      </c>
      <c r="C1354" t="s">
        <v>608</v>
      </c>
      <c r="D1354" s="1">
        <v>659.35799999999995</v>
      </c>
      <c r="E1354" s="1">
        <v>816.48199999999997</v>
      </c>
    </row>
    <row r="1355" spans="1:5">
      <c r="A1355" s="5" t="s">
        <v>782</v>
      </c>
      <c r="B1355" t="s">
        <v>525</v>
      </c>
      <c r="C1355" t="s">
        <v>608</v>
      </c>
      <c r="D1355" s="1">
        <v>659.35799999999995</v>
      </c>
      <c r="E1355" s="1">
        <v>976.51300000000003</v>
      </c>
    </row>
    <row r="1356" spans="1:5">
      <c r="A1356" s="5" t="s">
        <v>782</v>
      </c>
      <c r="B1356" t="s">
        <v>525</v>
      </c>
      <c r="C1356" t="s">
        <v>608</v>
      </c>
      <c r="D1356" s="1">
        <v>659.35799999999995</v>
      </c>
      <c r="E1356" s="1">
        <v>1105.5550000000001</v>
      </c>
    </row>
    <row r="1357" spans="1:5">
      <c r="A1357" s="5" t="s">
        <v>782</v>
      </c>
      <c r="B1357" t="s">
        <v>525</v>
      </c>
      <c r="C1357" t="s">
        <v>609</v>
      </c>
      <c r="D1357" s="1">
        <v>662.35799999999995</v>
      </c>
      <c r="E1357" s="1">
        <v>822.48199999999997</v>
      </c>
    </row>
    <row r="1358" spans="1:5">
      <c r="A1358" s="5" t="s">
        <v>782</v>
      </c>
      <c r="B1358" t="s">
        <v>525</v>
      </c>
      <c r="C1358" t="s">
        <v>609</v>
      </c>
      <c r="D1358" s="1">
        <v>662.35799999999995</v>
      </c>
      <c r="E1358" s="1">
        <v>982.51300000000003</v>
      </c>
    </row>
    <row r="1359" spans="1:5">
      <c r="A1359" s="5" t="s">
        <v>782</v>
      </c>
      <c r="B1359" t="s">
        <v>525</v>
      </c>
      <c r="C1359" t="s">
        <v>609</v>
      </c>
      <c r="D1359" s="1">
        <v>662.35799999999995</v>
      </c>
      <c r="E1359" s="1">
        <v>1111.5550000000001</v>
      </c>
    </row>
    <row r="1360" spans="1:5">
      <c r="A1360" s="5" t="s">
        <v>782</v>
      </c>
      <c r="B1360" t="s">
        <v>443</v>
      </c>
      <c r="C1360" t="s">
        <v>610</v>
      </c>
      <c r="D1360" s="1">
        <v>818.44100000000003</v>
      </c>
      <c r="E1360" s="1">
        <v>854.41499999999996</v>
      </c>
    </row>
    <row r="1361" spans="1:5">
      <c r="A1361" s="5" t="s">
        <v>782</v>
      </c>
      <c r="B1361" t="s">
        <v>443</v>
      </c>
      <c r="C1361" t="s">
        <v>610</v>
      </c>
      <c r="D1361" s="1">
        <v>818.44100000000003</v>
      </c>
      <c r="E1361" s="1">
        <v>1098.4839999999999</v>
      </c>
    </row>
    <row r="1362" spans="1:5">
      <c r="A1362" s="5" t="s">
        <v>782</v>
      </c>
      <c r="B1362" t="s">
        <v>443</v>
      </c>
      <c r="C1362" t="s">
        <v>610</v>
      </c>
      <c r="D1362" s="1">
        <v>818.44100000000003</v>
      </c>
      <c r="E1362" s="1">
        <v>1211.569</v>
      </c>
    </row>
    <row r="1363" spans="1:5">
      <c r="A1363" s="5" t="s">
        <v>782</v>
      </c>
      <c r="B1363" t="s">
        <v>443</v>
      </c>
      <c r="C1363" t="s">
        <v>611</v>
      </c>
      <c r="D1363" s="1">
        <v>821.44100000000003</v>
      </c>
      <c r="E1363" s="1">
        <v>860.41499999999996</v>
      </c>
    </row>
    <row r="1364" spans="1:5">
      <c r="A1364" s="5" t="s">
        <v>782</v>
      </c>
      <c r="B1364" t="s">
        <v>443</v>
      </c>
      <c r="C1364" t="s">
        <v>611</v>
      </c>
      <c r="D1364" s="1">
        <v>821.44100000000003</v>
      </c>
      <c r="E1364" s="1">
        <v>1104.4839999999999</v>
      </c>
    </row>
    <row r="1365" spans="1:5">
      <c r="A1365" s="5" t="s">
        <v>782</v>
      </c>
      <c r="B1365" t="s">
        <v>443</v>
      </c>
      <c r="C1365" t="s">
        <v>611</v>
      </c>
      <c r="D1365" s="1">
        <v>821.44100000000003</v>
      </c>
      <c r="E1365" s="1">
        <v>1217.569</v>
      </c>
    </row>
    <row r="1366" spans="1:5">
      <c r="A1366" s="5" t="s">
        <v>782</v>
      </c>
      <c r="B1366" t="s">
        <v>247</v>
      </c>
      <c r="C1366" t="s">
        <v>246</v>
      </c>
      <c r="D1366" s="1">
        <v>493.31799999999998</v>
      </c>
      <c r="E1366" s="1">
        <v>573.36</v>
      </c>
    </row>
    <row r="1367" spans="1:5">
      <c r="A1367" s="5" t="s">
        <v>782</v>
      </c>
      <c r="B1367" t="s">
        <v>247</v>
      </c>
      <c r="C1367" t="s">
        <v>246</v>
      </c>
      <c r="D1367" s="1">
        <v>493.31799999999998</v>
      </c>
      <c r="E1367" s="1">
        <v>672.42899999999997</v>
      </c>
    </row>
    <row r="1368" spans="1:5">
      <c r="A1368" s="5" t="s">
        <v>782</v>
      </c>
      <c r="B1368" t="s">
        <v>247</v>
      </c>
      <c r="C1368" t="s">
        <v>246</v>
      </c>
      <c r="D1368" s="1">
        <v>493.31799999999998</v>
      </c>
      <c r="E1368" s="1">
        <v>771.49699999999996</v>
      </c>
    </row>
    <row r="1369" spans="1:5">
      <c r="A1369" s="5" t="s">
        <v>782</v>
      </c>
      <c r="B1369" t="s">
        <v>247</v>
      </c>
      <c r="C1369" t="s">
        <v>248</v>
      </c>
      <c r="D1369" s="1">
        <v>496.31799999999998</v>
      </c>
      <c r="E1369" s="1">
        <v>579.36</v>
      </c>
    </row>
    <row r="1370" spans="1:5">
      <c r="A1370" s="5" t="s">
        <v>782</v>
      </c>
      <c r="B1370" t="s">
        <v>247</v>
      </c>
      <c r="C1370" t="s">
        <v>248</v>
      </c>
      <c r="D1370" s="1">
        <v>496.31799999999998</v>
      </c>
      <c r="E1370" s="1">
        <v>678.42899999999997</v>
      </c>
    </row>
    <row r="1371" spans="1:5">
      <c r="A1371" s="5" t="s">
        <v>782</v>
      </c>
      <c r="B1371" t="s">
        <v>247</v>
      </c>
      <c r="C1371" t="s">
        <v>248</v>
      </c>
      <c r="D1371" s="1">
        <v>496.31799999999998</v>
      </c>
      <c r="E1371" s="1">
        <v>777.49699999999996</v>
      </c>
    </row>
    <row r="1372" spans="1:5">
      <c r="A1372" s="5" t="s">
        <v>782</v>
      </c>
      <c r="B1372" t="s">
        <v>19</v>
      </c>
      <c r="C1372" t="s">
        <v>266</v>
      </c>
      <c r="D1372" s="1">
        <v>716.39700000000005</v>
      </c>
      <c r="E1372" s="1">
        <v>592.31200000000001</v>
      </c>
    </row>
    <row r="1373" spans="1:5">
      <c r="A1373" s="5" t="s">
        <v>782</v>
      </c>
      <c r="B1373" t="s">
        <v>19</v>
      </c>
      <c r="C1373" t="s">
        <v>266</v>
      </c>
      <c r="D1373" s="1">
        <v>716.39700000000005</v>
      </c>
      <c r="E1373" s="1">
        <v>806.44399999999996</v>
      </c>
    </row>
    <row r="1374" spans="1:5">
      <c r="A1374" s="5" t="s">
        <v>782</v>
      </c>
      <c r="B1374" t="s">
        <v>19</v>
      </c>
      <c r="C1374" t="s">
        <v>266</v>
      </c>
      <c r="D1374" s="1">
        <v>716.39700000000005</v>
      </c>
      <c r="E1374" s="1">
        <v>877.48099999999999</v>
      </c>
    </row>
    <row r="1375" spans="1:5">
      <c r="A1375" s="5" t="s">
        <v>782</v>
      </c>
      <c r="B1375" t="s">
        <v>19</v>
      </c>
      <c r="C1375" t="s">
        <v>267</v>
      </c>
      <c r="D1375" s="1">
        <v>719.39700000000005</v>
      </c>
      <c r="E1375" s="1">
        <v>598.31200000000001</v>
      </c>
    </row>
    <row r="1376" spans="1:5">
      <c r="A1376" s="5" t="s">
        <v>782</v>
      </c>
      <c r="B1376" t="s">
        <v>19</v>
      </c>
      <c r="C1376" t="s">
        <v>267</v>
      </c>
      <c r="D1376" s="1">
        <v>719.39700000000005</v>
      </c>
      <c r="E1376" s="1">
        <v>812.44399999999996</v>
      </c>
    </row>
    <row r="1377" spans="1:5">
      <c r="A1377" s="5" t="s">
        <v>782</v>
      </c>
      <c r="B1377" t="s">
        <v>19</v>
      </c>
      <c r="C1377" t="s">
        <v>267</v>
      </c>
      <c r="D1377" s="1">
        <v>719.39700000000005</v>
      </c>
      <c r="E1377" s="1">
        <v>883.48099999999999</v>
      </c>
    </row>
    <row r="1378" spans="1:5">
      <c r="A1378" s="5" t="s">
        <v>782</v>
      </c>
      <c r="B1378" t="s">
        <v>486</v>
      </c>
      <c r="C1378" t="s">
        <v>612</v>
      </c>
      <c r="D1378" s="1">
        <v>792.94100000000003</v>
      </c>
      <c r="E1378" s="1">
        <v>470.33300000000003</v>
      </c>
    </row>
    <row r="1379" spans="1:5">
      <c r="A1379" s="5" t="s">
        <v>782</v>
      </c>
      <c r="B1379" t="s">
        <v>486</v>
      </c>
      <c r="C1379" t="s">
        <v>612</v>
      </c>
      <c r="D1379" s="1">
        <v>792.94100000000003</v>
      </c>
      <c r="E1379" s="1">
        <v>1068.604</v>
      </c>
    </row>
    <row r="1380" spans="1:5">
      <c r="A1380" s="5" t="s">
        <v>782</v>
      </c>
      <c r="B1380" t="s">
        <v>486</v>
      </c>
      <c r="C1380" t="s">
        <v>612</v>
      </c>
      <c r="D1380" s="1">
        <v>792.94100000000003</v>
      </c>
      <c r="E1380" s="1">
        <v>1139.6410000000001</v>
      </c>
    </row>
    <row r="1381" spans="1:5">
      <c r="A1381" s="5" t="s">
        <v>782</v>
      </c>
      <c r="B1381" t="s">
        <v>486</v>
      </c>
      <c r="C1381" t="s">
        <v>613</v>
      </c>
      <c r="D1381" s="1">
        <v>795.94100000000003</v>
      </c>
      <c r="E1381" s="1">
        <v>476.33300000000003</v>
      </c>
    </row>
    <row r="1382" spans="1:5">
      <c r="A1382" s="5" t="s">
        <v>782</v>
      </c>
      <c r="B1382" t="s">
        <v>486</v>
      </c>
      <c r="C1382" t="s">
        <v>613</v>
      </c>
      <c r="D1382" s="1">
        <v>795.94100000000003</v>
      </c>
      <c r="E1382" s="1">
        <v>1074.604</v>
      </c>
    </row>
    <row r="1383" spans="1:5">
      <c r="A1383" s="5" t="s">
        <v>782</v>
      </c>
      <c r="B1383" t="s">
        <v>486</v>
      </c>
      <c r="C1383" t="s">
        <v>613</v>
      </c>
      <c r="D1383" s="1">
        <v>795.94100000000003</v>
      </c>
      <c r="E1383" s="1">
        <v>1145.6410000000001</v>
      </c>
    </row>
    <row r="1384" spans="1:5">
      <c r="A1384" s="5" t="s">
        <v>782</v>
      </c>
      <c r="B1384" t="s">
        <v>548</v>
      </c>
      <c r="C1384" t="s">
        <v>614</v>
      </c>
      <c r="D1384" s="1">
        <v>830.45100000000002</v>
      </c>
      <c r="E1384" s="1">
        <v>921.50400000000002</v>
      </c>
    </row>
    <row r="1385" spans="1:5">
      <c r="A1385" s="5" t="s">
        <v>782</v>
      </c>
      <c r="B1385" t="s">
        <v>548</v>
      </c>
      <c r="C1385" t="s">
        <v>614</v>
      </c>
      <c r="D1385" s="1">
        <v>830.45100000000002</v>
      </c>
      <c r="E1385" s="1">
        <v>992.54100000000005</v>
      </c>
    </row>
    <row r="1386" spans="1:5">
      <c r="A1386" s="5" t="s">
        <v>782</v>
      </c>
      <c r="B1386" t="s">
        <v>548</v>
      </c>
      <c r="C1386" t="s">
        <v>614</v>
      </c>
      <c r="D1386" s="1">
        <v>830.45100000000002</v>
      </c>
      <c r="E1386" s="1">
        <v>1190.6410000000001</v>
      </c>
    </row>
    <row r="1387" spans="1:5">
      <c r="A1387" s="5" t="s">
        <v>782</v>
      </c>
      <c r="B1387" t="s">
        <v>548</v>
      </c>
      <c r="C1387" t="s">
        <v>615</v>
      </c>
      <c r="D1387" s="1">
        <v>833.45100000000002</v>
      </c>
      <c r="E1387" s="1">
        <v>927.50400000000002</v>
      </c>
    </row>
    <row r="1388" spans="1:5">
      <c r="A1388" s="5" t="s">
        <v>782</v>
      </c>
      <c r="B1388" t="s">
        <v>548</v>
      </c>
      <c r="C1388" t="s">
        <v>615</v>
      </c>
      <c r="D1388" s="1">
        <v>833.45100000000002</v>
      </c>
      <c r="E1388" s="1">
        <v>998.54100000000005</v>
      </c>
    </row>
    <row r="1389" spans="1:5">
      <c r="A1389" s="5" t="s">
        <v>782</v>
      </c>
      <c r="B1389" t="s">
        <v>548</v>
      </c>
      <c r="C1389" t="s">
        <v>615</v>
      </c>
      <c r="D1389" s="1">
        <v>833.45100000000002</v>
      </c>
      <c r="E1389" s="1">
        <v>1196.6410000000001</v>
      </c>
    </row>
    <row r="1390" spans="1:5">
      <c r="A1390" s="5" t="s">
        <v>782</v>
      </c>
      <c r="B1390" t="s">
        <v>430</v>
      </c>
      <c r="C1390" t="s">
        <v>616</v>
      </c>
      <c r="D1390" s="1">
        <v>745.86699999999996</v>
      </c>
      <c r="E1390" s="1">
        <v>935.42499999999995</v>
      </c>
    </row>
    <row r="1391" spans="1:5">
      <c r="A1391" s="5" t="s">
        <v>782</v>
      </c>
      <c r="B1391" t="s">
        <v>430</v>
      </c>
      <c r="C1391" t="s">
        <v>616</v>
      </c>
      <c r="D1391" s="1">
        <v>745.86699999999996</v>
      </c>
      <c r="E1391" s="1">
        <v>1049.4680000000001</v>
      </c>
    </row>
    <row r="1392" spans="1:5">
      <c r="A1392" s="5" t="s">
        <v>782</v>
      </c>
      <c r="B1392" t="s">
        <v>430</v>
      </c>
      <c r="C1392" t="s">
        <v>616</v>
      </c>
      <c r="D1392" s="1">
        <v>745.86699999999996</v>
      </c>
      <c r="E1392" s="1">
        <v>1162.5519999999999</v>
      </c>
    </row>
    <row r="1393" spans="1:5">
      <c r="A1393" s="5" t="s">
        <v>782</v>
      </c>
      <c r="B1393" t="s">
        <v>430</v>
      </c>
      <c r="C1393" t="s">
        <v>617</v>
      </c>
      <c r="D1393" s="1">
        <v>748.86699999999996</v>
      </c>
      <c r="E1393" s="1">
        <v>941.42499999999995</v>
      </c>
    </row>
    <row r="1394" spans="1:5">
      <c r="A1394" s="5" t="s">
        <v>782</v>
      </c>
      <c r="B1394" t="s">
        <v>430</v>
      </c>
      <c r="C1394" t="s">
        <v>617</v>
      </c>
      <c r="D1394" s="1">
        <v>748.86699999999996</v>
      </c>
      <c r="E1394" s="1">
        <v>1055.4680000000001</v>
      </c>
    </row>
    <row r="1395" spans="1:5">
      <c r="A1395" s="5" t="s">
        <v>782</v>
      </c>
      <c r="B1395" t="s">
        <v>430</v>
      </c>
      <c r="C1395" t="s">
        <v>617</v>
      </c>
      <c r="D1395" s="1">
        <v>748.86699999999996</v>
      </c>
      <c r="E1395" s="1">
        <v>1168.5519999999999</v>
      </c>
    </row>
    <row r="1396" spans="1:5">
      <c r="A1396" s="5" t="s">
        <v>782</v>
      </c>
      <c r="B1396" t="s">
        <v>619</v>
      </c>
      <c r="C1396" t="s">
        <v>618</v>
      </c>
      <c r="D1396" s="1">
        <v>543.33199999999999</v>
      </c>
      <c r="E1396" s="1">
        <v>588.37099999999998</v>
      </c>
    </row>
    <row r="1397" spans="1:5">
      <c r="A1397" s="5" t="s">
        <v>782</v>
      </c>
      <c r="B1397" t="s">
        <v>619</v>
      </c>
      <c r="C1397" t="s">
        <v>618</v>
      </c>
      <c r="D1397" s="1">
        <v>543.33199999999999</v>
      </c>
      <c r="E1397" s="1">
        <v>701.45500000000004</v>
      </c>
    </row>
    <row r="1398" spans="1:5">
      <c r="A1398" s="5" t="s">
        <v>782</v>
      </c>
      <c r="B1398" t="s">
        <v>619</v>
      </c>
      <c r="C1398" t="s">
        <v>618</v>
      </c>
      <c r="D1398" s="1">
        <v>543.33199999999999</v>
      </c>
      <c r="E1398" s="1">
        <v>814.53899999999999</v>
      </c>
    </row>
    <row r="1399" spans="1:5">
      <c r="A1399" s="5" t="s">
        <v>782</v>
      </c>
      <c r="B1399" t="s">
        <v>619</v>
      </c>
      <c r="C1399" t="s">
        <v>620</v>
      </c>
      <c r="D1399" s="1">
        <v>546.33199999999999</v>
      </c>
      <c r="E1399" s="1">
        <v>594.37099999999998</v>
      </c>
    </row>
    <row r="1400" spans="1:5">
      <c r="A1400" s="5" t="s">
        <v>782</v>
      </c>
      <c r="B1400" t="s">
        <v>619</v>
      </c>
      <c r="C1400" t="s">
        <v>620</v>
      </c>
      <c r="D1400" s="1">
        <v>546.33199999999999</v>
      </c>
      <c r="E1400" s="1">
        <v>707.45500000000004</v>
      </c>
    </row>
    <row r="1401" spans="1:5">
      <c r="A1401" s="5" t="s">
        <v>782</v>
      </c>
      <c r="B1401" t="s">
        <v>619</v>
      </c>
      <c r="C1401" t="s">
        <v>620</v>
      </c>
      <c r="D1401" s="1">
        <v>546.33199999999999</v>
      </c>
      <c r="E1401" s="1">
        <v>820.53899999999999</v>
      </c>
    </row>
    <row r="1402" spans="1:5">
      <c r="A1402" s="5" t="s">
        <v>782</v>
      </c>
      <c r="B1402" t="s">
        <v>622</v>
      </c>
      <c r="C1402" t="s">
        <v>621</v>
      </c>
      <c r="D1402" s="1">
        <v>421.71300000000002</v>
      </c>
      <c r="E1402" s="1">
        <v>441.24900000000002</v>
      </c>
    </row>
    <row r="1403" spans="1:5">
      <c r="A1403" s="5" t="s">
        <v>782</v>
      </c>
      <c r="B1403" t="s">
        <v>622</v>
      </c>
      <c r="C1403" t="s">
        <v>621</v>
      </c>
      <c r="D1403" s="1">
        <v>421.71300000000002</v>
      </c>
      <c r="E1403" s="1">
        <v>627.32799999999997</v>
      </c>
    </row>
    <row r="1404" spans="1:5">
      <c r="A1404" s="5" t="s">
        <v>782</v>
      </c>
      <c r="B1404" t="s">
        <v>622</v>
      </c>
      <c r="C1404" t="s">
        <v>621</v>
      </c>
      <c r="D1404" s="1">
        <v>421.71300000000002</v>
      </c>
      <c r="E1404" s="1">
        <v>698.36599999999999</v>
      </c>
    </row>
    <row r="1405" spans="1:5">
      <c r="A1405" s="5" t="s">
        <v>782</v>
      </c>
      <c r="B1405" t="s">
        <v>622</v>
      </c>
      <c r="C1405" t="s">
        <v>623</v>
      </c>
      <c r="D1405" s="1">
        <v>424.71300000000002</v>
      </c>
      <c r="E1405" s="1">
        <v>447.24900000000002</v>
      </c>
    </row>
    <row r="1406" spans="1:5">
      <c r="A1406" s="5" t="s">
        <v>782</v>
      </c>
      <c r="B1406" t="s">
        <v>622</v>
      </c>
      <c r="C1406" t="s">
        <v>623</v>
      </c>
      <c r="D1406" s="1">
        <v>424.71300000000002</v>
      </c>
      <c r="E1406" s="1">
        <v>633.32799999999997</v>
      </c>
    </row>
    <row r="1407" spans="1:5">
      <c r="A1407" s="5" t="s">
        <v>782</v>
      </c>
      <c r="B1407" t="s">
        <v>622</v>
      </c>
      <c r="C1407" t="s">
        <v>623</v>
      </c>
      <c r="D1407" s="1">
        <v>424.71300000000002</v>
      </c>
      <c r="E1407" s="1">
        <v>704.36599999999999</v>
      </c>
    </row>
    <row r="1408" spans="1:5">
      <c r="A1408" s="5" t="s">
        <v>782</v>
      </c>
      <c r="B1408" t="s">
        <v>625</v>
      </c>
      <c r="C1408" t="s">
        <v>624</v>
      </c>
      <c r="D1408" s="1">
        <v>670.40099999999995</v>
      </c>
      <c r="E1408" s="1">
        <v>853.55</v>
      </c>
    </row>
    <row r="1409" spans="1:5">
      <c r="A1409" s="5" t="s">
        <v>782</v>
      </c>
      <c r="B1409" t="s">
        <v>625</v>
      </c>
      <c r="C1409" t="s">
        <v>624</v>
      </c>
      <c r="D1409" s="1">
        <v>670.40099999999995</v>
      </c>
      <c r="E1409" s="1">
        <v>954.59799999999996</v>
      </c>
    </row>
    <row r="1410" spans="1:5">
      <c r="A1410" s="5" t="s">
        <v>782</v>
      </c>
      <c r="B1410" t="s">
        <v>625</v>
      </c>
      <c r="C1410" t="s">
        <v>624</v>
      </c>
      <c r="D1410" s="1">
        <v>670.40099999999995</v>
      </c>
      <c r="E1410" s="1">
        <v>1011.619</v>
      </c>
    </row>
    <row r="1411" spans="1:5">
      <c r="A1411" s="5" t="s">
        <v>782</v>
      </c>
      <c r="B1411" t="s">
        <v>625</v>
      </c>
      <c r="C1411" t="s">
        <v>626</v>
      </c>
      <c r="D1411" s="1">
        <v>673.40099999999995</v>
      </c>
      <c r="E1411" s="1">
        <v>859.55</v>
      </c>
    </row>
    <row r="1412" spans="1:5">
      <c r="A1412" s="5" t="s">
        <v>782</v>
      </c>
      <c r="B1412" t="s">
        <v>625</v>
      </c>
      <c r="C1412" t="s">
        <v>626</v>
      </c>
      <c r="D1412" s="1">
        <v>673.40099999999995</v>
      </c>
      <c r="E1412" s="1">
        <v>960.59799999999996</v>
      </c>
    </row>
    <row r="1413" spans="1:5">
      <c r="A1413" s="5" t="s">
        <v>782</v>
      </c>
      <c r="B1413" t="s">
        <v>625</v>
      </c>
      <c r="C1413" t="s">
        <v>626</v>
      </c>
      <c r="D1413" s="1">
        <v>673.40099999999995</v>
      </c>
      <c r="E1413" s="1">
        <v>1017.619</v>
      </c>
    </row>
    <row r="1414" spans="1:5">
      <c r="A1414" s="5" t="s">
        <v>782</v>
      </c>
      <c r="B1414" t="s">
        <v>295</v>
      </c>
      <c r="C1414" t="s">
        <v>294</v>
      </c>
      <c r="D1414" s="1">
        <v>849.91</v>
      </c>
      <c r="E1414" s="1">
        <v>872.41399999999999</v>
      </c>
    </row>
    <row r="1415" spans="1:5">
      <c r="A1415" s="5" t="s">
        <v>782</v>
      </c>
      <c r="B1415" t="s">
        <v>295</v>
      </c>
      <c r="C1415" t="s">
        <v>294</v>
      </c>
      <c r="D1415" s="1">
        <v>849.91</v>
      </c>
      <c r="E1415" s="1">
        <v>1058.4939999999999</v>
      </c>
    </row>
    <row r="1416" spans="1:5">
      <c r="A1416" s="5" t="s">
        <v>782</v>
      </c>
      <c r="B1416" t="s">
        <v>295</v>
      </c>
      <c r="C1416" t="s">
        <v>294</v>
      </c>
      <c r="D1416" s="1">
        <v>849.91</v>
      </c>
      <c r="E1416" s="1">
        <v>1283.605</v>
      </c>
    </row>
    <row r="1417" spans="1:5">
      <c r="A1417" s="5" t="s">
        <v>782</v>
      </c>
      <c r="B1417" t="s">
        <v>295</v>
      </c>
      <c r="C1417" t="s">
        <v>296</v>
      </c>
      <c r="D1417" s="1">
        <v>852.91</v>
      </c>
      <c r="E1417" s="1">
        <v>878.41399999999999</v>
      </c>
    </row>
    <row r="1418" spans="1:5">
      <c r="A1418" s="5" t="s">
        <v>782</v>
      </c>
      <c r="B1418" t="s">
        <v>295</v>
      </c>
      <c r="C1418" t="s">
        <v>296</v>
      </c>
      <c r="D1418" s="1">
        <v>852.91</v>
      </c>
      <c r="E1418" s="1">
        <v>1064.4939999999999</v>
      </c>
    </row>
    <row r="1419" spans="1:5">
      <c r="A1419" s="5" t="s">
        <v>782</v>
      </c>
      <c r="B1419" t="s">
        <v>295</v>
      </c>
      <c r="C1419" t="s">
        <v>296</v>
      </c>
      <c r="D1419" s="1">
        <v>852.91</v>
      </c>
      <c r="E1419" s="1">
        <v>1289.605</v>
      </c>
    </row>
    <row r="1420" spans="1:5">
      <c r="A1420" s="5" t="s">
        <v>782</v>
      </c>
      <c r="B1420" t="s">
        <v>557</v>
      </c>
      <c r="C1420" t="s">
        <v>627</v>
      </c>
      <c r="D1420" s="1">
        <v>485.274</v>
      </c>
      <c r="E1420" s="1">
        <v>608.34</v>
      </c>
    </row>
    <row r="1421" spans="1:5">
      <c r="A1421" s="5" t="s">
        <v>782</v>
      </c>
      <c r="B1421" t="s">
        <v>557</v>
      </c>
      <c r="C1421" t="s">
        <v>627</v>
      </c>
      <c r="D1421" s="1">
        <v>485.274</v>
      </c>
      <c r="E1421" s="1">
        <v>755.40800000000002</v>
      </c>
    </row>
    <row r="1422" spans="1:5">
      <c r="A1422" s="5" t="s">
        <v>782</v>
      </c>
      <c r="B1422" t="s">
        <v>557</v>
      </c>
      <c r="C1422" t="s">
        <v>627</v>
      </c>
      <c r="D1422" s="1">
        <v>485.274</v>
      </c>
      <c r="E1422" s="1">
        <v>856.45600000000002</v>
      </c>
    </row>
    <row r="1423" spans="1:5">
      <c r="A1423" s="5" t="s">
        <v>782</v>
      </c>
      <c r="B1423" t="s">
        <v>557</v>
      </c>
      <c r="C1423" t="s">
        <v>628</v>
      </c>
      <c r="D1423" s="1">
        <v>488.274</v>
      </c>
      <c r="E1423" s="1">
        <v>614.34</v>
      </c>
    </row>
    <row r="1424" spans="1:5">
      <c r="A1424" s="5" t="s">
        <v>782</v>
      </c>
      <c r="B1424" t="s">
        <v>557</v>
      </c>
      <c r="C1424" t="s">
        <v>628</v>
      </c>
      <c r="D1424" s="1">
        <v>488.274</v>
      </c>
      <c r="E1424" s="1">
        <v>761.40800000000002</v>
      </c>
    </row>
    <row r="1425" spans="1:5">
      <c r="A1425" s="5" t="s">
        <v>782</v>
      </c>
      <c r="B1425" t="s">
        <v>557</v>
      </c>
      <c r="C1425" t="s">
        <v>628</v>
      </c>
      <c r="D1425" s="1">
        <v>488.274</v>
      </c>
      <c r="E1425" s="1">
        <v>862.45600000000002</v>
      </c>
    </row>
    <row r="1426" spans="1:5">
      <c r="A1426" s="5" t="s">
        <v>782</v>
      </c>
      <c r="B1426" t="s">
        <v>630</v>
      </c>
      <c r="C1426" t="s">
        <v>629</v>
      </c>
      <c r="D1426" s="1">
        <v>853.904</v>
      </c>
      <c r="E1426" s="1">
        <v>760.40800000000002</v>
      </c>
    </row>
    <row r="1427" spans="1:5">
      <c r="A1427" s="5" t="s">
        <v>782</v>
      </c>
      <c r="B1427" t="s">
        <v>630</v>
      </c>
      <c r="C1427" t="s">
        <v>629</v>
      </c>
      <c r="D1427" s="1">
        <v>853.904</v>
      </c>
      <c r="E1427" s="1">
        <v>857.46100000000001</v>
      </c>
    </row>
    <row r="1428" spans="1:5">
      <c r="A1428" s="5" t="s">
        <v>782</v>
      </c>
      <c r="B1428" t="s">
        <v>630</v>
      </c>
      <c r="C1428" t="s">
        <v>629</v>
      </c>
      <c r="D1428" s="1">
        <v>853.904</v>
      </c>
      <c r="E1428" s="1">
        <v>970.54499999999996</v>
      </c>
    </row>
    <row r="1429" spans="1:5">
      <c r="A1429" s="5" t="s">
        <v>782</v>
      </c>
      <c r="B1429" t="s">
        <v>630</v>
      </c>
      <c r="C1429" t="s">
        <v>631</v>
      </c>
      <c r="D1429" s="1">
        <v>856.904</v>
      </c>
      <c r="E1429" s="1">
        <v>766.40800000000002</v>
      </c>
    </row>
    <row r="1430" spans="1:5">
      <c r="A1430" s="5" t="s">
        <v>782</v>
      </c>
      <c r="B1430" t="s">
        <v>630</v>
      </c>
      <c r="C1430" t="s">
        <v>631</v>
      </c>
      <c r="D1430" s="1">
        <v>856.904</v>
      </c>
      <c r="E1430" s="1">
        <v>863.46100000000001</v>
      </c>
    </row>
    <row r="1431" spans="1:5">
      <c r="A1431" s="5" t="s">
        <v>782</v>
      </c>
      <c r="B1431" t="s">
        <v>630</v>
      </c>
      <c r="C1431" t="s">
        <v>631</v>
      </c>
      <c r="D1431" s="1">
        <v>856.904</v>
      </c>
      <c r="E1431" s="1">
        <v>976.54499999999996</v>
      </c>
    </row>
    <row r="1432" spans="1:5">
      <c r="A1432" s="5" t="s">
        <v>782</v>
      </c>
      <c r="B1432" t="s">
        <v>310</v>
      </c>
      <c r="C1432" t="s">
        <v>309</v>
      </c>
      <c r="D1432" s="1">
        <v>1057.008</v>
      </c>
      <c r="E1432" s="1">
        <v>1128.4949999999999</v>
      </c>
    </row>
    <row r="1433" spans="1:5">
      <c r="A1433" s="5" t="s">
        <v>782</v>
      </c>
      <c r="B1433" t="s">
        <v>310</v>
      </c>
      <c r="C1433" t="s">
        <v>309</v>
      </c>
      <c r="D1433" s="1">
        <v>1057.008</v>
      </c>
      <c r="E1433" s="1">
        <v>1227.5630000000001</v>
      </c>
    </row>
    <row r="1434" spans="1:5">
      <c r="A1434" s="5" t="s">
        <v>782</v>
      </c>
      <c r="B1434" t="s">
        <v>310</v>
      </c>
      <c r="C1434" t="s">
        <v>309</v>
      </c>
      <c r="D1434" s="1">
        <v>1057.008</v>
      </c>
      <c r="E1434" s="1">
        <v>1427.643</v>
      </c>
    </row>
    <row r="1435" spans="1:5">
      <c r="A1435" s="5" t="s">
        <v>782</v>
      </c>
      <c r="B1435" t="s">
        <v>310</v>
      </c>
      <c r="C1435" t="s">
        <v>311</v>
      </c>
      <c r="D1435" s="1">
        <v>1060.008</v>
      </c>
      <c r="E1435" s="1">
        <v>1134.4949999999999</v>
      </c>
    </row>
    <row r="1436" spans="1:5">
      <c r="A1436" s="5" t="s">
        <v>782</v>
      </c>
      <c r="B1436" t="s">
        <v>310</v>
      </c>
      <c r="C1436" t="s">
        <v>311</v>
      </c>
      <c r="D1436" s="1">
        <v>1060.008</v>
      </c>
      <c r="E1436" s="1">
        <v>1233.5630000000001</v>
      </c>
    </row>
    <row r="1437" spans="1:5">
      <c r="A1437" s="5" t="s">
        <v>782</v>
      </c>
      <c r="B1437" t="s">
        <v>310</v>
      </c>
      <c r="C1437" t="s">
        <v>311</v>
      </c>
      <c r="D1437" s="1">
        <v>1060.008</v>
      </c>
      <c r="E1437" s="1">
        <v>1433.643</v>
      </c>
    </row>
    <row r="1438" spans="1:5">
      <c r="A1438" s="5" t="s">
        <v>782</v>
      </c>
      <c r="B1438" t="s">
        <v>633</v>
      </c>
      <c r="C1438" t="s">
        <v>632</v>
      </c>
      <c r="D1438" s="1">
        <v>644.351</v>
      </c>
      <c r="E1438" s="1">
        <v>1006.52</v>
      </c>
    </row>
    <row r="1439" spans="1:5">
      <c r="A1439" s="5" t="s">
        <v>782</v>
      </c>
      <c r="B1439" t="s">
        <v>633</v>
      </c>
      <c r="C1439" t="s">
        <v>632</v>
      </c>
      <c r="D1439" s="1">
        <v>644.351</v>
      </c>
      <c r="E1439" s="1">
        <v>1077.557</v>
      </c>
    </row>
    <row r="1440" spans="1:5">
      <c r="A1440" s="5" t="s">
        <v>782</v>
      </c>
      <c r="B1440" t="s">
        <v>633</v>
      </c>
      <c r="C1440" t="s">
        <v>634</v>
      </c>
      <c r="D1440" s="1">
        <v>647.351</v>
      </c>
      <c r="E1440" s="1">
        <v>1012.52</v>
      </c>
    </row>
    <row r="1441" spans="1:5">
      <c r="A1441" s="5" t="s">
        <v>782</v>
      </c>
      <c r="B1441" t="s">
        <v>633</v>
      </c>
      <c r="C1441" t="s">
        <v>634</v>
      </c>
      <c r="D1441" s="1">
        <v>647.351</v>
      </c>
      <c r="E1441" s="1">
        <v>1083.557</v>
      </c>
    </row>
    <row r="1442" spans="1:5">
      <c r="A1442" s="5" t="s">
        <v>782</v>
      </c>
      <c r="B1442" t="s">
        <v>636</v>
      </c>
      <c r="C1442" t="s">
        <v>635</v>
      </c>
      <c r="D1442" s="1">
        <v>762.40300000000002</v>
      </c>
      <c r="E1442" s="1">
        <v>851.45</v>
      </c>
    </row>
    <row r="1443" spans="1:5">
      <c r="A1443" s="5" t="s">
        <v>782</v>
      </c>
      <c r="B1443" t="s">
        <v>636</v>
      </c>
      <c r="C1443" t="s">
        <v>635</v>
      </c>
      <c r="D1443" s="1">
        <v>762.40300000000002</v>
      </c>
      <c r="E1443" s="1">
        <v>948.50300000000004</v>
      </c>
    </row>
    <row r="1444" spans="1:5">
      <c r="A1444" s="5" t="s">
        <v>782</v>
      </c>
      <c r="B1444" t="s">
        <v>636</v>
      </c>
      <c r="C1444" t="s">
        <v>635</v>
      </c>
      <c r="D1444" s="1">
        <v>762.40300000000002</v>
      </c>
      <c r="E1444" s="1">
        <v>1095.5719999999999</v>
      </c>
    </row>
    <row r="1445" spans="1:5">
      <c r="A1445" s="5" t="s">
        <v>782</v>
      </c>
      <c r="B1445" t="s">
        <v>636</v>
      </c>
      <c r="C1445" t="s">
        <v>637</v>
      </c>
      <c r="D1445" s="1">
        <v>765.40300000000002</v>
      </c>
      <c r="E1445" s="1">
        <v>857.45</v>
      </c>
    </row>
    <row r="1446" spans="1:5">
      <c r="A1446" s="5" t="s">
        <v>782</v>
      </c>
      <c r="B1446" t="s">
        <v>636</v>
      </c>
      <c r="C1446" t="s">
        <v>637</v>
      </c>
      <c r="D1446" s="1">
        <v>765.40300000000002</v>
      </c>
      <c r="E1446" s="1">
        <v>954.50300000000004</v>
      </c>
    </row>
    <row r="1447" spans="1:5">
      <c r="A1447" s="5" t="s">
        <v>782</v>
      </c>
      <c r="B1447" t="s">
        <v>636</v>
      </c>
      <c r="C1447" t="s">
        <v>637</v>
      </c>
      <c r="D1447" s="1">
        <v>765.40300000000002</v>
      </c>
      <c r="E1447" s="1">
        <v>1101.5719999999999</v>
      </c>
    </row>
    <row r="1448" spans="1:5">
      <c r="A1448" s="5" t="s">
        <v>782</v>
      </c>
      <c r="B1448" t="s">
        <v>551</v>
      </c>
      <c r="C1448" t="s">
        <v>638</v>
      </c>
      <c r="D1448" s="1">
        <v>667.34100000000001</v>
      </c>
      <c r="E1448" s="1">
        <v>531.35</v>
      </c>
    </row>
    <row r="1449" spans="1:5">
      <c r="A1449" s="5" t="s">
        <v>782</v>
      </c>
      <c r="B1449" t="s">
        <v>551</v>
      </c>
      <c r="C1449" t="s">
        <v>638</v>
      </c>
      <c r="D1449" s="1">
        <v>667.34100000000001</v>
      </c>
      <c r="E1449" s="1">
        <v>717.45</v>
      </c>
    </row>
    <row r="1450" spans="1:5">
      <c r="A1450" s="5" t="s">
        <v>782</v>
      </c>
      <c r="B1450" t="s">
        <v>551</v>
      </c>
      <c r="C1450" t="s">
        <v>638</v>
      </c>
      <c r="D1450" s="1">
        <v>667.34100000000001</v>
      </c>
      <c r="E1450" s="1">
        <v>788.48699999999997</v>
      </c>
    </row>
    <row r="1451" spans="1:5">
      <c r="A1451" s="5" t="s">
        <v>782</v>
      </c>
      <c r="B1451" t="s">
        <v>551</v>
      </c>
      <c r="C1451" t="s">
        <v>639</v>
      </c>
      <c r="D1451" s="1">
        <v>669.34100000000001</v>
      </c>
      <c r="E1451" s="1">
        <v>537.35</v>
      </c>
    </row>
    <row r="1452" spans="1:5">
      <c r="A1452" s="5" t="s">
        <v>782</v>
      </c>
      <c r="B1452" t="s">
        <v>551</v>
      </c>
      <c r="C1452" t="s">
        <v>639</v>
      </c>
      <c r="D1452" s="1">
        <v>669.34100000000001</v>
      </c>
      <c r="E1452" s="1">
        <v>723.45</v>
      </c>
    </row>
    <row r="1453" spans="1:5">
      <c r="A1453" s="5" t="s">
        <v>782</v>
      </c>
      <c r="B1453" t="s">
        <v>551</v>
      </c>
      <c r="C1453" t="s">
        <v>639</v>
      </c>
      <c r="D1453" s="1">
        <v>669.34100000000001</v>
      </c>
      <c r="E1453" s="1">
        <v>794.48699999999997</v>
      </c>
    </row>
    <row r="1454" spans="1:5">
      <c r="A1454" s="5" t="s">
        <v>782</v>
      </c>
      <c r="B1454" t="s">
        <v>247</v>
      </c>
      <c r="C1454" t="s">
        <v>297</v>
      </c>
      <c r="D1454" s="1">
        <v>792.90599999999995</v>
      </c>
      <c r="E1454" s="1">
        <v>913.44100000000003</v>
      </c>
    </row>
    <row r="1455" spans="1:5">
      <c r="A1455" s="5" t="s">
        <v>782</v>
      </c>
      <c r="B1455" t="s">
        <v>247</v>
      </c>
      <c r="C1455" t="s">
        <v>297</v>
      </c>
      <c r="D1455" s="1">
        <v>792.90599999999995</v>
      </c>
      <c r="E1455" s="1">
        <v>1256.6300000000001</v>
      </c>
    </row>
    <row r="1456" spans="1:5">
      <c r="A1456" s="5" t="s">
        <v>782</v>
      </c>
      <c r="B1456" t="s">
        <v>247</v>
      </c>
      <c r="C1456" t="s">
        <v>298</v>
      </c>
      <c r="D1456" s="1">
        <v>795.90599999999995</v>
      </c>
      <c r="E1456" s="1">
        <v>919.44100000000003</v>
      </c>
    </row>
    <row r="1457" spans="1:5">
      <c r="A1457" s="5" t="s">
        <v>782</v>
      </c>
      <c r="B1457" t="s">
        <v>247</v>
      </c>
      <c r="C1457" t="s">
        <v>298</v>
      </c>
      <c r="D1457" s="1">
        <v>795.90599999999995</v>
      </c>
      <c r="E1457" s="1">
        <v>1262.6300000000001</v>
      </c>
    </row>
    <row r="1458" spans="1:5">
      <c r="A1458" s="5" t="s">
        <v>782</v>
      </c>
      <c r="B1458" t="s">
        <v>641</v>
      </c>
      <c r="C1458" t="s">
        <v>640</v>
      </c>
      <c r="D1458" s="1">
        <v>419.24700000000001</v>
      </c>
      <c r="E1458" s="1">
        <v>520.31200000000001</v>
      </c>
    </row>
    <row r="1459" spans="1:5">
      <c r="A1459" s="5" t="s">
        <v>782</v>
      </c>
      <c r="B1459" t="s">
        <v>641</v>
      </c>
      <c r="C1459" t="s">
        <v>640</v>
      </c>
      <c r="D1459" s="1">
        <v>419.24700000000001</v>
      </c>
      <c r="E1459" s="1">
        <v>633.39700000000005</v>
      </c>
    </row>
    <row r="1460" spans="1:5">
      <c r="A1460" s="5" t="s">
        <v>782</v>
      </c>
      <c r="B1460" t="s">
        <v>641</v>
      </c>
      <c r="C1460" t="s">
        <v>640</v>
      </c>
      <c r="D1460" s="1">
        <v>419.24700000000001</v>
      </c>
      <c r="E1460" s="1">
        <v>690.41800000000001</v>
      </c>
    </row>
    <row r="1461" spans="1:5">
      <c r="A1461" s="5" t="s">
        <v>782</v>
      </c>
      <c r="B1461" t="s">
        <v>641</v>
      </c>
      <c r="C1461" t="s">
        <v>642</v>
      </c>
      <c r="D1461" s="1">
        <v>422.24700000000001</v>
      </c>
      <c r="E1461" s="1">
        <v>526.31200000000001</v>
      </c>
    </row>
    <row r="1462" spans="1:5">
      <c r="A1462" s="5" t="s">
        <v>782</v>
      </c>
      <c r="B1462" t="s">
        <v>641</v>
      </c>
      <c r="C1462" t="s">
        <v>642</v>
      </c>
      <c r="D1462" s="1">
        <v>422.24700000000001</v>
      </c>
      <c r="E1462" s="1">
        <v>639.39700000000005</v>
      </c>
    </row>
    <row r="1463" spans="1:5">
      <c r="A1463" s="5" t="s">
        <v>782</v>
      </c>
      <c r="B1463" t="s">
        <v>641</v>
      </c>
      <c r="C1463" t="s">
        <v>642</v>
      </c>
      <c r="D1463" s="1">
        <v>422.24700000000001</v>
      </c>
      <c r="E1463" s="1">
        <v>696.41800000000001</v>
      </c>
    </row>
    <row r="1464" spans="1:5">
      <c r="A1464" s="5" t="s">
        <v>782</v>
      </c>
      <c r="B1464" t="s">
        <v>644</v>
      </c>
      <c r="C1464" t="s">
        <v>643</v>
      </c>
      <c r="D1464" s="1">
        <v>553.80799999999999</v>
      </c>
      <c r="E1464" s="1">
        <v>603.37099999999998</v>
      </c>
    </row>
    <row r="1465" spans="1:5">
      <c r="A1465" s="5" t="s">
        <v>782</v>
      </c>
      <c r="B1465" t="s">
        <v>644</v>
      </c>
      <c r="C1465" t="s">
        <v>643</v>
      </c>
      <c r="D1465" s="1">
        <v>553.80799999999999</v>
      </c>
      <c r="E1465" s="1">
        <v>732.41300000000001</v>
      </c>
    </row>
    <row r="1466" spans="1:5">
      <c r="A1466" s="5" t="s">
        <v>782</v>
      </c>
      <c r="B1466" t="s">
        <v>644</v>
      </c>
      <c r="C1466" t="s">
        <v>643</v>
      </c>
      <c r="D1466" s="1">
        <v>553.80799999999999</v>
      </c>
      <c r="E1466" s="1">
        <v>845.49699999999996</v>
      </c>
    </row>
    <row r="1467" spans="1:5">
      <c r="A1467" s="5" t="s">
        <v>782</v>
      </c>
      <c r="B1467" t="s">
        <v>644</v>
      </c>
      <c r="C1467" t="s">
        <v>645</v>
      </c>
      <c r="D1467" s="1">
        <v>556.80799999999999</v>
      </c>
      <c r="E1467" s="1">
        <v>609.37099999999998</v>
      </c>
    </row>
    <row r="1468" spans="1:5">
      <c r="A1468" s="5" t="s">
        <v>782</v>
      </c>
      <c r="B1468" t="s">
        <v>644</v>
      </c>
      <c r="C1468" t="s">
        <v>645</v>
      </c>
      <c r="D1468" s="1">
        <v>556.80799999999999</v>
      </c>
      <c r="E1468" s="1">
        <v>738.41300000000001</v>
      </c>
    </row>
    <row r="1469" spans="1:5">
      <c r="A1469" s="5" t="s">
        <v>782</v>
      </c>
      <c r="B1469" t="s">
        <v>644</v>
      </c>
      <c r="C1469" t="s">
        <v>645</v>
      </c>
      <c r="D1469" s="1">
        <v>556.80799999999999</v>
      </c>
      <c r="E1469" s="1">
        <v>851.49699999999996</v>
      </c>
    </row>
    <row r="1470" spans="1:5">
      <c r="A1470" s="5" t="s">
        <v>782</v>
      </c>
      <c r="B1470" t="s">
        <v>641</v>
      </c>
      <c r="C1470" t="s">
        <v>646</v>
      </c>
      <c r="D1470" s="1">
        <v>667.90599999999995</v>
      </c>
      <c r="E1470" s="1">
        <v>600.33500000000004</v>
      </c>
    </row>
    <row r="1471" spans="1:5">
      <c r="A1471" s="5" t="s">
        <v>782</v>
      </c>
      <c r="B1471" t="s">
        <v>641</v>
      </c>
      <c r="C1471" t="s">
        <v>646</v>
      </c>
      <c r="D1471" s="1">
        <v>667.90599999999995</v>
      </c>
      <c r="E1471" s="1">
        <v>826.50300000000004</v>
      </c>
    </row>
    <row r="1472" spans="1:5">
      <c r="A1472" s="5" t="s">
        <v>782</v>
      </c>
      <c r="B1472" t="s">
        <v>641</v>
      </c>
      <c r="C1472" t="s">
        <v>646</v>
      </c>
      <c r="D1472" s="1">
        <v>667.90599999999995</v>
      </c>
      <c r="E1472" s="1">
        <v>1051.614</v>
      </c>
    </row>
    <row r="1473" spans="1:5">
      <c r="A1473" s="5" t="s">
        <v>782</v>
      </c>
      <c r="B1473" t="s">
        <v>641</v>
      </c>
      <c r="C1473" t="s">
        <v>647</v>
      </c>
      <c r="D1473" s="1">
        <v>670.90599999999995</v>
      </c>
      <c r="E1473" s="1">
        <v>606.33500000000004</v>
      </c>
    </row>
    <row r="1474" spans="1:5">
      <c r="A1474" s="5" t="s">
        <v>782</v>
      </c>
      <c r="B1474" t="s">
        <v>641</v>
      </c>
      <c r="C1474" t="s">
        <v>647</v>
      </c>
      <c r="D1474" s="1">
        <v>670.90599999999995</v>
      </c>
      <c r="E1474" s="1">
        <v>832.50300000000004</v>
      </c>
    </row>
    <row r="1475" spans="1:5">
      <c r="A1475" s="5" t="s">
        <v>782</v>
      </c>
      <c r="B1475" t="s">
        <v>641</v>
      </c>
      <c r="C1475" t="s">
        <v>647</v>
      </c>
      <c r="D1475" s="1">
        <v>670.90599999999995</v>
      </c>
      <c r="E1475" s="1">
        <v>1057.614</v>
      </c>
    </row>
    <row r="1476" spans="1:5">
      <c r="A1476" s="5" t="s">
        <v>782</v>
      </c>
      <c r="B1476" t="s">
        <v>604</v>
      </c>
      <c r="C1476" t="s">
        <v>648</v>
      </c>
      <c r="D1476" s="1">
        <v>757.40899999999999</v>
      </c>
      <c r="E1476" s="1">
        <v>883.524</v>
      </c>
    </row>
    <row r="1477" spans="1:5">
      <c r="A1477" s="5" t="s">
        <v>782</v>
      </c>
      <c r="B1477" t="s">
        <v>604</v>
      </c>
      <c r="C1477" t="s">
        <v>648</v>
      </c>
      <c r="D1477" s="1">
        <v>757.40899999999999</v>
      </c>
      <c r="E1477" s="1">
        <v>998.55100000000004</v>
      </c>
    </row>
    <row r="1478" spans="1:5">
      <c r="A1478" s="5" t="s">
        <v>782</v>
      </c>
      <c r="B1478" t="s">
        <v>604</v>
      </c>
      <c r="C1478" t="s">
        <v>648</v>
      </c>
      <c r="D1478" s="1">
        <v>757.40899999999999</v>
      </c>
      <c r="E1478" s="1">
        <v>1111.635</v>
      </c>
    </row>
    <row r="1479" spans="1:5">
      <c r="A1479" s="5" t="s">
        <v>782</v>
      </c>
      <c r="B1479" t="s">
        <v>604</v>
      </c>
      <c r="C1479" t="s">
        <v>649</v>
      </c>
      <c r="D1479" s="1">
        <v>760.40899999999999</v>
      </c>
      <c r="E1479" s="1">
        <v>889.524</v>
      </c>
    </row>
    <row r="1480" spans="1:5">
      <c r="A1480" s="5" t="s">
        <v>782</v>
      </c>
      <c r="B1480" t="s">
        <v>604</v>
      </c>
      <c r="C1480" t="s">
        <v>649</v>
      </c>
      <c r="D1480" s="1">
        <v>760.40899999999999</v>
      </c>
      <c r="E1480" s="1">
        <v>1004.551</v>
      </c>
    </row>
    <row r="1481" spans="1:5">
      <c r="A1481" s="5" t="s">
        <v>782</v>
      </c>
      <c r="B1481" t="s">
        <v>604</v>
      </c>
      <c r="C1481" t="s">
        <v>649</v>
      </c>
      <c r="D1481" s="1">
        <v>760.40899999999999</v>
      </c>
      <c r="E1481" s="1">
        <v>1117.635</v>
      </c>
    </row>
    <row r="1482" spans="1:5">
      <c r="A1482" s="5" t="s">
        <v>782</v>
      </c>
      <c r="B1482" t="s">
        <v>651</v>
      </c>
      <c r="C1482" t="s">
        <v>650</v>
      </c>
      <c r="D1482" s="1">
        <v>447.77600000000001</v>
      </c>
      <c r="E1482" s="1">
        <v>487.32299999999998</v>
      </c>
    </row>
    <row r="1483" spans="1:5">
      <c r="A1483" s="5" t="s">
        <v>782</v>
      </c>
      <c r="B1483" t="s">
        <v>651</v>
      </c>
      <c r="C1483" t="s">
        <v>650</v>
      </c>
      <c r="D1483" s="1">
        <v>447.77600000000001</v>
      </c>
      <c r="E1483" s="1">
        <v>634.39200000000005</v>
      </c>
    </row>
    <row r="1484" spans="1:5">
      <c r="A1484" s="5" t="s">
        <v>782</v>
      </c>
      <c r="B1484" t="s">
        <v>651</v>
      </c>
      <c r="C1484" t="s">
        <v>650</v>
      </c>
      <c r="D1484" s="1">
        <v>447.77600000000001</v>
      </c>
      <c r="E1484" s="1">
        <v>781.46</v>
      </c>
    </row>
    <row r="1485" spans="1:5">
      <c r="A1485" s="5" t="s">
        <v>782</v>
      </c>
      <c r="B1485" t="s">
        <v>651</v>
      </c>
      <c r="C1485" t="s">
        <v>652</v>
      </c>
      <c r="D1485" s="1">
        <v>450.77600000000001</v>
      </c>
      <c r="E1485" s="1">
        <v>493.32299999999998</v>
      </c>
    </row>
    <row r="1486" spans="1:5">
      <c r="A1486" s="5" t="s">
        <v>782</v>
      </c>
      <c r="B1486" t="s">
        <v>651</v>
      </c>
      <c r="C1486" t="s">
        <v>652</v>
      </c>
      <c r="D1486" s="1">
        <v>450.77600000000001</v>
      </c>
      <c r="E1486" s="1">
        <v>640.39200000000005</v>
      </c>
    </row>
    <row r="1487" spans="1:5">
      <c r="A1487" s="5" t="s">
        <v>782</v>
      </c>
      <c r="B1487" t="s">
        <v>651</v>
      </c>
      <c r="C1487" t="s">
        <v>652</v>
      </c>
      <c r="D1487" s="1">
        <v>450.77600000000001</v>
      </c>
      <c r="E1487" s="1">
        <v>787.46</v>
      </c>
    </row>
    <row r="1488" spans="1:5">
      <c r="A1488" s="5" t="s">
        <v>782</v>
      </c>
      <c r="B1488" t="s">
        <v>19</v>
      </c>
      <c r="C1488" t="s">
        <v>338</v>
      </c>
      <c r="D1488" s="1">
        <v>671.37199999999996</v>
      </c>
      <c r="E1488" s="1">
        <v>744.42499999999995</v>
      </c>
    </row>
    <row r="1489" spans="1:5">
      <c r="A1489" s="5" t="s">
        <v>782</v>
      </c>
      <c r="B1489" t="s">
        <v>19</v>
      </c>
      <c r="C1489" t="s">
        <v>338</v>
      </c>
      <c r="D1489" s="1">
        <v>671.37199999999996</v>
      </c>
      <c r="E1489" s="1">
        <v>815.46199999999999</v>
      </c>
    </row>
    <row r="1490" spans="1:5">
      <c r="A1490" s="5" t="s">
        <v>782</v>
      </c>
      <c r="B1490" t="s">
        <v>19</v>
      </c>
      <c r="C1490" t="s">
        <v>338</v>
      </c>
      <c r="D1490" s="1">
        <v>671.37199999999996</v>
      </c>
      <c r="E1490" s="1">
        <v>1112.6669999999999</v>
      </c>
    </row>
    <row r="1491" spans="1:5">
      <c r="A1491" s="5" t="s">
        <v>782</v>
      </c>
      <c r="B1491" t="s">
        <v>19</v>
      </c>
      <c r="C1491" t="s">
        <v>339</v>
      </c>
      <c r="D1491" s="1">
        <v>674.37199999999996</v>
      </c>
      <c r="E1491" s="1">
        <v>750.42499999999995</v>
      </c>
    </row>
    <row r="1492" spans="1:5">
      <c r="A1492" s="5" t="s">
        <v>782</v>
      </c>
      <c r="B1492" t="s">
        <v>19</v>
      </c>
      <c r="C1492" t="s">
        <v>339</v>
      </c>
      <c r="D1492" s="1">
        <v>674.37199999999996</v>
      </c>
      <c r="E1492" s="1">
        <v>821.46199999999999</v>
      </c>
    </row>
    <row r="1493" spans="1:5">
      <c r="A1493" s="5" t="s">
        <v>782</v>
      </c>
      <c r="B1493" t="s">
        <v>19</v>
      </c>
      <c r="C1493" t="s">
        <v>339</v>
      </c>
      <c r="D1493" s="1">
        <v>674.37199999999996</v>
      </c>
      <c r="E1493" s="1">
        <v>1118.6669999999999</v>
      </c>
    </row>
    <row r="1494" spans="1:5">
      <c r="A1494" s="5" t="s">
        <v>782</v>
      </c>
      <c r="B1494" t="s">
        <v>654</v>
      </c>
      <c r="C1494" t="s">
        <v>653</v>
      </c>
      <c r="D1494" s="1">
        <v>788.41700000000003</v>
      </c>
      <c r="E1494" s="1">
        <v>997.44799999999998</v>
      </c>
    </row>
    <row r="1495" spans="1:5">
      <c r="A1495" s="5" t="s">
        <v>782</v>
      </c>
      <c r="B1495" t="s">
        <v>654</v>
      </c>
      <c r="C1495" t="s">
        <v>653</v>
      </c>
      <c r="D1495" s="1">
        <v>788.41700000000003</v>
      </c>
      <c r="E1495" s="1">
        <v>1094.5</v>
      </c>
    </row>
    <row r="1496" spans="1:5">
      <c r="A1496" s="5" t="s">
        <v>782</v>
      </c>
      <c r="B1496" t="s">
        <v>654</v>
      </c>
      <c r="C1496" t="s">
        <v>655</v>
      </c>
      <c r="D1496" s="1">
        <v>791.41700000000003</v>
      </c>
      <c r="E1496" s="1">
        <v>1003.448</v>
      </c>
    </row>
    <row r="1497" spans="1:5">
      <c r="A1497" s="5" t="s">
        <v>782</v>
      </c>
      <c r="B1497" t="s">
        <v>654</v>
      </c>
      <c r="C1497" t="s">
        <v>655</v>
      </c>
      <c r="D1497" s="1">
        <v>791.41700000000003</v>
      </c>
      <c r="E1497" s="1">
        <v>1100.5</v>
      </c>
    </row>
    <row r="1498" spans="1:5">
      <c r="A1498" s="5" t="s">
        <v>782</v>
      </c>
      <c r="B1498" t="s">
        <v>310</v>
      </c>
      <c r="C1498" t="s">
        <v>360</v>
      </c>
      <c r="D1498" s="1">
        <v>572.80499999999995</v>
      </c>
      <c r="E1498" s="1">
        <v>558.36</v>
      </c>
    </row>
    <row r="1499" spans="1:5">
      <c r="A1499" s="5" t="s">
        <v>782</v>
      </c>
      <c r="B1499" t="s">
        <v>310</v>
      </c>
      <c r="C1499" t="s">
        <v>360</v>
      </c>
      <c r="D1499" s="1">
        <v>572.80499999999995</v>
      </c>
      <c r="E1499" s="1">
        <v>687.40300000000002</v>
      </c>
    </row>
    <row r="1500" spans="1:5">
      <c r="A1500" s="5" t="s">
        <v>782</v>
      </c>
      <c r="B1500" t="s">
        <v>310</v>
      </c>
      <c r="C1500" t="s">
        <v>360</v>
      </c>
      <c r="D1500" s="1">
        <v>572.80499999999995</v>
      </c>
      <c r="E1500" s="1">
        <v>834.471</v>
      </c>
    </row>
    <row r="1501" spans="1:5">
      <c r="A1501" s="5" t="s">
        <v>782</v>
      </c>
      <c r="B1501" t="s">
        <v>310</v>
      </c>
      <c r="C1501" t="s">
        <v>361</v>
      </c>
      <c r="D1501" s="1">
        <v>575.80499999999995</v>
      </c>
      <c r="E1501" s="1">
        <v>564.36</v>
      </c>
    </row>
    <row r="1502" spans="1:5">
      <c r="A1502" s="5" t="s">
        <v>782</v>
      </c>
      <c r="B1502" t="s">
        <v>310</v>
      </c>
      <c r="C1502" t="s">
        <v>361</v>
      </c>
      <c r="D1502" s="1">
        <v>575.80499999999995</v>
      </c>
      <c r="E1502" s="1">
        <v>693.40300000000002</v>
      </c>
    </row>
    <row r="1503" spans="1:5">
      <c r="A1503" s="5" t="s">
        <v>782</v>
      </c>
      <c r="B1503" t="s">
        <v>310</v>
      </c>
      <c r="C1503" t="s">
        <v>361</v>
      </c>
      <c r="D1503" s="1">
        <v>575.80499999999995</v>
      </c>
      <c r="E1503" s="1">
        <v>840.471</v>
      </c>
    </row>
    <row r="1504" spans="1:5">
      <c r="A1504" s="5" t="s">
        <v>782</v>
      </c>
      <c r="B1504" t="s">
        <v>657</v>
      </c>
      <c r="C1504" t="s">
        <v>656</v>
      </c>
      <c r="D1504" s="1">
        <v>652.82100000000003</v>
      </c>
      <c r="E1504" s="1">
        <v>780.40700000000004</v>
      </c>
    </row>
    <row r="1505" spans="1:5">
      <c r="A1505" s="5" t="s">
        <v>782</v>
      </c>
      <c r="B1505" t="s">
        <v>657</v>
      </c>
      <c r="C1505" t="s">
        <v>656</v>
      </c>
      <c r="D1505" s="1">
        <v>652.82100000000003</v>
      </c>
      <c r="E1505" s="1">
        <v>879.47500000000002</v>
      </c>
    </row>
    <row r="1506" spans="1:5">
      <c r="A1506" s="5" t="s">
        <v>782</v>
      </c>
      <c r="B1506" t="s">
        <v>657</v>
      </c>
      <c r="C1506" t="s">
        <v>656</v>
      </c>
      <c r="D1506" s="1">
        <v>652.82100000000003</v>
      </c>
      <c r="E1506" s="1">
        <v>1042.538</v>
      </c>
    </row>
    <row r="1507" spans="1:5">
      <c r="A1507" s="5" t="s">
        <v>782</v>
      </c>
      <c r="B1507" t="s">
        <v>657</v>
      </c>
      <c r="C1507" t="s">
        <v>658</v>
      </c>
      <c r="D1507" s="1">
        <v>655.82100000000003</v>
      </c>
      <c r="E1507" s="1">
        <v>786.40700000000004</v>
      </c>
    </row>
    <row r="1508" spans="1:5">
      <c r="A1508" s="5" t="s">
        <v>782</v>
      </c>
      <c r="B1508" t="s">
        <v>657</v>
      </c>
      <c r="C1508" t="s">
        <v>658</v>
      </c>
      <c r="D1508" s="1">
        <v>655.82100000000003</v>
      </c>
      <c r="E1508" s="1">
        <v>885.47500000000002</v>
      </c>
    </row>
    <row r="1509" spans="1:5">
      <c r="A1509" s="5" t="s">
        <v>782</v>
      </c>
      <c r="B1509" t="s">
        <v>657</v>
      </c>
      <c r="C1509" t="s">
        <v>658</v>
      </c>
      <c r="D1509" s="1">
        <v>655.82100000000003</v>
      </c>
      <c r="E1509" s="1">
        <v>1048.538</v>
      </c>
    </row>
    <row r="1510" spans="1:5">
      <c r="A1510" s="5" t="s">
        <v>782</v>
      </c>
      <c r="B1510" t="s">
        <v>531</v>
      </c>
      <c r="C1510" t="s">
        <v>659</v>
      </c>
      <c r="D1510" s="1">
        <v>801.95899999999995</v>
      </c>
      <c r="E1510" s="1">
        <v>1077.6300000000001</v>
      </c>
    </row>
    <row r="1511" spans="1:5">
      <c r="A1511" s="5" t="s">
        <v>782</v>
      </c>
      <c r="B1511" t="s">
        <v>531</v>
      </c>
      <c r="C1511" t="s">
        <v>659</v>
      </c>
      <c r="D1511" s="1">
        <v>801.95899999999995</v>
      </c>
      <c r="E1511" s="1">
        <v>1178.6769999999999</v>
      </c>
    </row>
    <row r="1512" spans="1:5">
      <c r="A1512" s="5" t="s">
        <v>782</v>
      </c>
      <c r="B1512" t="s">
        <v>531</v>
      </c>
      <c r="C1512" t="s">
        <v>659</v>
      </c>
      <c r="D1512" s="1">
        <v>801.95899999999995</v>
      </c>
      <c r="E1512" s="1">
        <v>1293.704</v>
      </c>
    </row>
    <row r="1513" spans="1:5">
      <c r="A1513" s="5" t="s">
        <v>782</v>
      </c>
      <c r="B1513" t="s">
        <v>531</v>
      </c>
      <c r="C1513" t="s">
        <v>660</v>
      </c>
      <c r="D1513" s="1">
        <v>804.95899999999995</v>
      </c>
      <c r="E1513" s="1">
        <v>1083.6300000000001</v>
      </c>
    </row>
    <row r="1514" spans="1:5">
      <c r="A1514" s="5" t="s">
        <v>782</v>
      </c>
      <c r="B1514" t="s">
        <v>531</v>
      </c>
      <c r="C1514" t="s">
        <v>660</v>
      </c>
      <c r="D1514" s="1">
        <v>804.95899999999995</v>
      </c>
      <c r="E1514" s="1">
        <v>1184.6769999999999</v>
      </c>
    </row>
    <row r="1515" spans="1:5">
      <c r="A1515" s="5" t="s">
        <v>782</v>
      </c>
      <c r="B1515" t="s">
        <v>531</v>
      </c>
      <c r="C1515" t="s">
        <v>660</v>
      </c>
      <c r="D1515" s="1">
        <v>804.95899999999995</v>
      </c>
      <c r="E1515" s="1">
        <v>1299.704</v>
      </c>
    </row>
    <row r="1516" spans="1:5">
      <c r="A1516" s="5" t="s">
        <v>782</v>
      </c>
      <c r="B1516" t="s">
        <v>662</v>
      </c>
      <c r="C1516" t="s">
        <v>661</v>
      </c>
      <c r="D1516" s="1">
        <v>774.91700000000003</v>
      </c>
      <c r="E1516" s="1">
        <v>828.55499999999995</v>
      </c>
    </row>
    <row r="1517" spans="1:5">
      <c r="A1517" s="5" t="s">
        <v>782</v>
      </c>
      <c r="B1517" t="s">
        <v>662</v>
      </c>
      <c r="C1517" t="s">
        <v>661</v>
      </c>
      <c r="D1517" s="1">
        <v>774.91700000000003</v>
      </c>
      <c r="E1517" s="1">
        <v>975.62300000000005</v>
      </c>
    </row>
    <row r="1518" spans="1:5">
      <c r="A1518" s="5" t="s">
        <v>782</v>
      </c>
      <c r="B1518" t="s">
        <v>662</v>
      </c>
      <c r="C1518" t="s">
        <v>661</v>
      </c>
      <c r="D1518" s="1">
        <v>774.91700000000003</v>
      </c>
      <c r="E1518" s="1">
        <v>1103.682</v>
      </c>
    </row>
    <row r="1519" spans="1:5">
      <c r="A1519" s="5" t="s">
        <v>782</v>
      </c>
      <c r="B1519" t="s">
        <v>662</v>
      </c>
      <c r="C1519" t="s">
        <v>663</v>
      </c>
      <c r="D1519" s="1">
        <v>777.91700000000003</v>
      </c>
      <c r="E1519" s="1">
        <v>834.55499999999995</v>
      </c>
    </row>
    <row r="1520" spans="1:5">
      <c r="A1520" s="5" t="s">
        <v>782</v>
      </c>
      <c r="B1520" t="s">
        <v>662</v>
      </c>
      <c r="C1520" t="s">
        <v>663</v>
      </c>
      <c r="D1520" s="1">
        <v>777.91700000000003</v>
      </c>
      <c r="E1520" s="1">
        <v>981.62300000000005</v>
      </c>
    </row>
    <row r="1521" spans="1:5">
      <c r="A1521" s="5" t="s">
        <v>782</v>
      </c>
      <c r="B1521" t="s">
        <v>662</v>
      </c>
      <c r="C1521" t="s">
        <v>663</v>
      </c>
      <c r="D1521" s="1">
        <v>777.91700000000003</v>
      </c>
      <c r="E1521" s="1">
        <v>1109.682</v>
      </c>
    </row>
    <row r="1522" spans="1:5">
      <c r="A1522" s="5" t="s">
        <v>782</v>
      </c>
      <c r="B1522" t="s">
        <v>665</v>
      </c>
      <c r="C1522" t="s">
        <v>664</v>
      </c>
      <c r="D1522" s="1">
        <v>773.42100000000005</v>
      </c>
      <c r="E1522" s="1">
        <v>428.286</v>
      </c>
    </row>
    <row r="1523" spans="1:5">
      <c r="A1523" s="5" t="s">
        <v>782</v>
      </c>
      <c r="B1523" t="s">
        <v>665</v>
      </c>
      <c r="C1523" t="s">
        <v>664</v>
      </c>
      <c r="D1523" s="1">
        <v>773.42100000000005</v>
      </c>
      <c r="E1523" s="1">
        <v>882.56500000000005</v>
      </c>
    </row>
    <row r="1524" spans="1:5">
      <c r="A1524" s="5" t="s">
        <v>782</v>
      </c>
      <c r="B1524" t="s">
        <v>665</v>
      </c>
      <c r="C1524" t="s">
        <v>664</v>
      </c>
      <c r="D1524" s="1">
        <v>773.42100000000005</v>
      </c>
      <c r="E1524" s="1">
        <v>1042.596</v>
      </c>
    </row>
    <row r="1525" spans="1:5">
      <c r="A1525" s="5" t="s">
        <v>782</v>
      </c>
      <c r="B1525" t="s">
        <v>665</v>
      </c>
      <c r="C1525" t="s">
        <v>666</v>
      </c>
      <c r="D1525" s="1">
        <v>776.42100000000005</v>
      </c>
      <c r="E1525" s="1">
        <v>434.286</v>
      </c>
    </row>
    <row r="1526" spans="1:5">
      <c r="A1526" s="5" t="s">
        <v>782</v>
      </c>
      <c r="B1526" t="s">
        <v>665</v>
      </c>
      <c r="C1526" t="s">
        <v>666</v>
      </c>
      <c r="D1526" s="1">
        <v>776.42100000000005</v>
      </c>
      <c r="E1526" s="1">
        <v>888.56500000000005</v>
      </c>
    </row>
    <row r="1527" spans="1:5">
      <c r="A1527" s="5" t="s">
        <v>782</v>
      </c>
      <c r="B1527" t="s">
        <v>665</v>
      </c>
      <c r="C1527" t="s">
        <v>666</v>
      </c>
      <c r="D1527" s="1">
        <v>776.42100000000005</v>
      </c>
      <c r="E1527" s="1">
        <v>1048.596</v>
      </c>
    </row>
    <row r="1528" spans="1:5">
      <c r="A1528" s="5" t="s">
        <v>782</v>
      </c>
      <c r="B1528" t="s">
        <v>594</v>
      </c>
      <c r="C1528" t="s">
        <v>667</v>
      </c>
      <c r="D1528" s="1">
        <v>770.41700000000003</v>
      </c>
      <c r="E1528" s="1">
        <v>830.46100000000001</v>
      </c>
    </row>
    <row r="1529" spans="1:5">
      <c r="A1529" s="5" t="s">
        <v>782</v>
      </c>
      <c r="B1529" t="s">
        <v>594</v>
      </c>
      <c r="C1529" t="s">
        <v>667</v>
      </c>
      <c r="D1529" s="1">
        <v>770.41700000000003</v>
      </c>
      <c r="E1529" s="1">
        <v>1115.5940000000001</v>
      </c>
    </row>
    <row r="1530" spans="1:5">
      <c r="A1530" s="5" t="s">
        <v>782</v>
      </c>
      <c r="B1530" t="s">
        <v>594</v>
      </c>
      <c r="C1530" t="s">
        <v>667</v>
      </c>
      <c r="D1530" s="1">
        <v>770.41700000000003</v>
      </c>
      <c r="E1530" s="1">
        <v>1212.646</v>
      </c>
    </row>
    <row r="1531" spans="1:5">
      <c r="A1531" s="5" t="s">
        <v>782</v>
      </c>
      <c r="B1531" t="s">
        <v>594</v>
      </c>
      <c r="C1531" t="s">
        <v>668</v>
      </c>
      <c r="D1531" s="1">
        <v>773.41700000000003</v>
      </c>
      <c r="E1531" s="1">
        <v>836.46100000000001</v>
      </c>
    </row>
    <row r="1532" spans="1:5">
      <c r="A1532" s="5" t="s">
        <v>782</v>
      </c>
      <c r="B1532" t="s">
        <v>594</v>
      </c>
      <c r="C1532" t="s">
        <v>668</v>
      </c>
      <c r="D1532" s="1">
        <v>773.41700000000003</v>
      </c>
      <c r="E1532" s="1">
        <v>1121.5940000000001</v>
      </c>
    </row>
    <row r="1533" spans="1:5">
      <c r="A1533" s="5" t="s">
        <v>782</v>
      </c>
      <c r="B1533" t="s">
        <v>594</v>
      </c>
      <c r="C1533" t="s">
        <v>668</v>
      </c>
      <c r="D1533" s="1">
        <v>773.41700000000003</v>
      </c>
      <c r="E1533" s="1">
        <v>1218.646</v>
      </c>
    </row>
    <row r="1534" spans="1:5">
      <c r="A1534" s="5" t="s">
        <v>782</v>
      </c>
      <c r="B1534" t="s">
        <v>670</v>
      </c>
      <c r="C1534" t="s">
        <v>669</v>
      </c>
      <c r="D1534" s="1">
        <v>605.31899999999996</v>
      </c>
      <c r="E1534" s="1">
        <v>757.42399999999998</v>
      </c>
    </row>
    <row r="1535" spans="1:5">
      <c r="A1535" s="5" t="s">
        <v>782</v>
      </c>
      <c r="B1535" t="s">
        <v>670</v>
      </c>
      <c r="C1535" t="s">
        <v>669</v>
      </c>
      <c r="D1535" s="1">
        <v>605.31899999999996</v>
      </c>
      <c r="E1535" s="1">
        <v>961.51400000000001</v>
      </c>
    </row>
    <row r="1536" spans="1:5">
      <c r="A1536" s="5" t="s">
        <v>782</v>
      </c>
      <c r="B1536" t="s">
        <v>670</v>
      </c>
      <c r="C1536" t="s">
        <v>671</v>
      </c>
      <c r="D1536" s="1">
        <v>608.31899999999996</v>
      </c>
      <c r="E1536" s="1">
        <v>763.42399999999998</v>
      </c>
    </row>
    <row r="1537" spans="1:5">
      <c r="A1537" s="5" t="s">
        <v>782</v>
      </c>
      <c r="B1537" t="s">
        <v>670</v>
      </c>
      <c r="C1537" t="s">
        <v>671</v>
      </c>
      <c r="D1537" s="1">
        <v>608.31899999999996</v>
      </c>
      <c r="E1537" s="1">
        <v>967.51400000000001</v>
      </c>
    </row>
    <row r="1538" spans="1:5">
      <c r="A1538" s="5" t="s">
        <v>782</v>
      </c>
      <c r="B1538" t="s">
        <v>585</v>
      </c>
      <c r="C1538" t="s">
        <v>672</v>
      </c>
      <c r="D1538" s="1">
        <v>784.95399999999995</v>
      </c>
      <c r="E1538" s="1">
        <v>871.524</v>
      </c>
    </row>
    <row r="1539" spans="1:5">
      <c r="A1539" s="5" t="s">
        <v>782</v>
      </c>
      <c r="B1539" t="s">
        <v>585</v>
      </c>
      <c r="C1539" t="s">
        <v>672</v>
      </c>
      <c r="D1539" s="1">
        <v>784.95399999999995</v>
      </c>
      <c r="E1539" s="1">
        <v>1098.6510000000001</v>
      </c>
    </row>
    <row r="1540" spans="1:5">
      <c r="A1540" s="5" t="s">
        <v>782</v>
      </c>
      <c r="B1540" t="s">
        <v>585</v>
      </c>
      <c r="C1540" t="s">
        <v>672</v>
      </c>
      <c r="D1540" s="1">
        <v>784.95399999999995</v>
      </c>
      <c r="E1540" s="1">
        <v>1169.6880000000001</v>
      </c>
    </row>
    <row r="1541" spans="1:5">
      <c r="A1541" s="5" t="s">
        <v>782</v>
      </c>
      <c r="B1541" t="s">
        <v>585</v>
      </c>
      <c r="C1541" t="s">
        <v>673</v>
      </c>
      <c r="D1541" s="1">
        <v>787.95399999999995</v>
      </c>
      <c r="E1541" s="1">
        <v>877.524</v>
      </c>
    </row>
    <row r="1542" spans="1:5">
      <c r="A1542" s="5" t="s">
        <v>782</v>
      </c>
      <c r="B1542" t="s">
        <v>585</v>
      </c>
      <c r="C1542" t="s">
        <v>673</v>
      </c>
      <c r="D1542" s="1">
        <v>787.95399999999995</v>
      </c>
      <c r="E1542" s="1">
        <v>1104.6510000000001</v>
      </c>
    </row>
    <row r="1543" spans="1:5">
      <c r="A1543" s="5" t="s">
        <v>782</v>
      </c>
      <c r="B1543" t="s">
        <v>585</v>
      </c>
      <c r="C1543" t="s">
        <v>673</v>
      </c>
      <c r="D1543" s="1">
        <v>787.95399999999995</v>
      </c>
      <c r="E1543" s="1">
        <v>1175.6880000000001</v>
      </c>
    </row>
    <row r="1544" spans="1:5">
      <c r="A1544" s="5" t="s">
        <v>782</v>
      </c>
      <c r="B1544" t="s">
        <v>675</v>
      </c>
      <c r="C1544" t="s">
        <v>674</v>
      </c>
      <c r="D1544" s="1">
        <v>1019.0069999999999</v>
      </c>
      <c r="E1544" s="1">
        <v>1081.5050000000001</v>
      </c>
    </row>
    <row r="1545" spans="1:5">
      <c r="A1545" s="5" t="s">
        <v>782</v>
      </c>
      <c r="B1545" t="s">
        <v>675</v>
      </c>
      <c r="C1545" t="s">
        <v>674</v>
      </c>
      <c r="D1545" s="1">
        <v>1019.0069999999999</v>
      </c>
      <c r="E1545" s="1">
        <v>1291.6420000000001</v>
      </c>
    </row>
    <row r="1546" spans="1:5">
      <c r="A1546" s="5" t="s">
        <v>782</v>
      </c>
      <c r="B1546" t="s">
        <v>675</v>
      </c>
      <c r="C1546" t="s">
        <v>674</v>
      </c>
      <c r="D1546" s="1">
        <v>1019.0069999999999</v>
      </c>
      <c r="E1546" s="1">
        <v>1447.732</v>
      </c>
    </row>
    <row r="1547" spans="1:5">
      <c r="A1547" s="5" t="s">
        <v>782</v>
      </c>
      <c r="B1547" t="s">
        <v>675</v>
      </c>
      <c r="C1547" t="s">
        <v>676</v>
      </c>
      <c r="D1547" s="1">
        <v>1022.0069999999999</v>
      </c>
      <c r="E1547" s="1">
        <v>1087.5050000000001</v>
      </c>
    </row>
    <row r="1548" spans="1:5">
      <c r="A1548" s="5" t="s">
        <v>782</v>
      </c>
      <c r="B1548" t="s">
        <v>675</v>
      </c>
      <c r="C1548" t="s">
        <v>676</v>
      </c>
      <c r="D1548" s="1">
        <v>1022.0069999999999</v>
      </c>
      <c r="E1548" s="1">
        <v>1297.6420000000001</v>
      </c>
    </row>
    <row r="1549" spans="1:5">
      <c r="A1549" s="5" t="s">
        <v>782</v>
      </c>
      <c r="B1549" t="s">
        <v>675</v>
      </c>
      <c r="C1549" t="s">
        <v>676</v>
      </c>
      <c r="D1549" s="1">
        <v>1022.0069999999999</v>
      </c>
      <c r="E1549" s="1">
        <v>1453.732</v>
      </c>
    </row>
    <row r="1550" spans="1:5">
      <c r="A1550" s="5" t="s">
        <v>782</v>
      </c>
      <c r="B1550" t="s">
        <v>510</v>
      </c>
      <c r="C1550" t="s">
        <v>677</v>
      </c>
      <c r="D1550" s="1">
        <v>677.42700000000002</v>
      </c>
      <c r="E1550" s="1">
        <v>771.53300000000002</v>
      </c>
    </row>
    <row r="1551" spans="1:5">
      <c r="A1551" s="5" t="s">
        <v>782</v>
      </c>
      <c r="B1551" t="s">
        <v>510</v>
      </c>
      <c r="C1551" t="s">
        <v>677</v>
      </c>
      <c r="D1551" s="1">
        <v>677.42700000000002</v>
      </c>
      <c r="E1551" s="1">
        <v>998.66</v>
      </c>
    </row>
    <row r="1552" spans="1:5">
      <c r="A1552" s="5" t="s">
        <v>782</v>
      </c>
      <c r="B1552" t="s">
        <v>510</v>
      </c>
      <c r="C1552" t="s">
        <v>677</v>
      </c>
      <c r="D1552" s="1">
        <v>677.42700000000002</v>
      </c>
      <c r="E1552" s="1">
        <v>1126.7190000000001</v>
      </c>
    </row>
    <row r="1553" spans="1:5">
      <c r="A1553" s="5" t="s">
        <v>782</v>
      </c>
      <c r="B1553" t="s">
        <v>510</v>
      </c>
      <c r="C1553" t="s">
        <v>678</v>
      </c>
      <c r="D1553" s="1">
        <v>680.42700000000002</v>
      </c>
      <c r="E1553" s="1">
        <v>777.53300000000002</v>
      </c>
    </row>
    <row r="1554" spans="1:5">
      <c r="A1554" s="5" t="s">
        <v>782</v>
      </c>
      <c r="B1554" t="s">
        <v>510</v>
      </c>
      <c r="C1554" t="s">
        <v>678</v>
      </c>
      <c r="D1554" s="1">
        <v>680.42700000000002</v>
      </c>
      <c r="E1554" s="1">
        <v>1004.66</v>
      </c>
    </row>
    <row r="1555" spans="1:5">
      <c r="A1555" s="5" t="s">
        <v>782</v>
      </c>
      <c r="B1555" t="s">
        <v>510</v>
      </c>
      <c r="C1555" t="s">
        <v>678</v>
      </c>
      <c r="D1555" s="1">
        <v>680.42700000000002</v>
      </c>
      <c r="E1555" s="1">
        <v>1132.7190000000001</v>
      </c>
    </row>
    <row r="1556" spans="1:5">
      <c r="A1556" s="5" t="s">
        <v>782</v>
      </c>
      <c r="B1556" t="s">
        <v>680</v>
      </c>
      <c r="C1556" t="s">
        <v>679</v>
      </c>
      <c r="D1556" s="1">
        <v>606.86099999999999</v>
      </c>
      <c r="E1556" s="1">
        <v>614.36599999999999</v>
      </c>
    </row>
    <row r="1557" spans="1:5">
      <c r="A1557" s="5" t="s">
        <v>782</v>
      </c>
      <c r="B1557" t="s">
        <v>680</v>
      </c>
      <c r="C1557" t="s">
        <v>679</v>
      </c>
      <c r="D1557" s="1">
        <v>606.86099999999999</v>
      </c>
      <c r="E1557" s="1">
        <v>814.48199999999997</v>
      </c>
    </row>
    <row r="1558" spans="1:5">
      <c r="A1558" s="5" t="s">
        <v>782</v>
      </c>
      <c r="B1558" t="s">
        <v>680</v>
      </c>
      <c r="C1558" t="s">
        <v>679</v>
      </c>
      <c r="D1558" s="1">
        <v>606.86099999999999</v>
      </c>
      <c r="E1558" s="1">
        <v>927.56600000000003</v>
      </c>
    </row>
    <row r="1559" spans="1:5">
      <c r="A1559" s="5" t="s">
        <v>782</v>
      </c>
      <c r="B1559" t="s">
        <v>680</v>
      </c>
      <c r="C1559" t="s">
        <v>681</v>
      </c>
      <c r="D1559" s="1">
        <v>609.86099999999999</v>
      </c>
      <c r="E1559" s="1">
        <v>620.36599999999999</v>
      </c>
    </row>
    <row r="1560" spans="1:5">
      <c r="A1560" s="5" t="s">
        <v>782</v>
      </c>
      <c r="B1560" t="s">
        <v>680</v>
      </c>
      <c r="C1560" t="s">
        <v>681</v>
      </c>
      <c r="D1560" s="1">
        <v>609.86099999999999</v>
      </c>
      <c r="E1560" s="1">
        <v>820.48199999999997</v>
      </c>
    </row>
    <row r="1561" spans="1:5">
      <c r="A1561" s="5" t="s">
        <v>782</v>
      </c>
      <c r="B1561" t="s">
        <v>680</v>
      </c>
      <c r="C1561" t="s">
        <v>681</v>
      </c>
      <c r="D1561" s="1">
        <v>609.86099999999999</v>
      </c>
      <c r="E1561" s="1">
        <v>933.56600000000003</v>
      </c>
    </row>
    <row r="1562" spans="1:5">
      <c r="A1562" s="5" t="s">
        <v>782</v>
      </c>
      <c r="B1562" t="s">
        <v>545</v>
      </c>
      <c r="C1562" t="s">
        <v>682</v>
      </c>
      <c r="D1562" s="1">
        <v>524.33399999999995</v>
      </c>
      <c r="E1562" s="1">
        <v>527.35500000000002</v>
      </c>
    </row>
    <row r="1563" spans="1:5">
      <c r="A1563" s="5" t="s">
        <v>782</v>
      </c>
      <c r="B1563" t="s">
        <v>545</v>
      </c>
      <c r="C1563" t="s">
        <v>682</v>
      </c>
      <c r="D1563" s="1">
        <v>524.33399999999995</v>
      </c>
      <c r="E1563" s="1">
        <v>640.43899999999996</v>
      </c>
    </row>
    <row r="1564" spans="1:5">
      <c r="A1564" s="5" t="s">
        <v>782</v>
      </c>
      <c r="B1564" t="s">
        <v>545</v>
      </c>
      <c r="C1564" t="s">
        <v>682</v>
      </c>
      <c r="D1564" s="1">
        <v>524.33399999999995</v>
      </c>
      <c r="E1564" s="1">
        <v>787.50699999999995</v>
      </c>
    </row>
    <row r="1565" spans="1:5">
      <c r="A1565" s="5" t="s">
        <v>782</v>
      </c>
      <c r="B1565" t="s">
        <v>545</v>
      </c>
      <c r="C1565" t="s">
        <v>683</v>
      </c>
      <c r="D1565" s="1">
        <v>527.33399999999995</v>
      </c>
      <c r="E1565" s="1">
        <v>533.35500000000002</v>
      </c>
    </row>
    <row r="1566" spans="1:5">
      <c r="A1566" s="5" t="s">
        <v>782</v>
      </c>
      <c r="B1566" t="s">
        <v>545</v>
      </c>
      <c r="C1566" t="s">
        <v>683</v>
      </c>
      <c r="D1566" s="1">
        <v>527.33399999999995</v>
      </c>
      <c r="E1566" s="1">
        <v>646.43899999999996</v>
      </c>
    </row>
    <row r="1567" spans="1:5">
      <c r="A1567" s="5" t="s">
        <v>782</v>
      </c>
      <c r="B1567" t="s">
        <v>545</v>
      </c>
      <c r="C1567" t="s">
        <v>683</v>
      </c>
      <c r="D1567" s="1">
        <v>527.33399999999995</v>
      </c>
      <c r="E1567" s="1">
        <v>793.50699999999995</v>
      </c>
    </row>
    <row r="1568" spans="1:5">
      <c r="A1568" s="5" t="s">
        <v>782</v>
      </c>
      <c r="B1568" t="s">
        <v>295</v>
      </c>
      <c r="C1568" t="s">
        <v>401</v>
      </c>
      <c r="D1568" s="1">
        <v>699.37800000000004</v>
      </c>
      <c r="E1568" s="1">
        <v>807.47900000000004</v>
      </c>
    </row>
    <row r="1569" spans="1:5">
      <c r="A1569" s="5" t="s">
        <v>782</v>
      </c>
      <c r="B1569" t="s">
        <v>295</v>
      </c>
      <c r="C1569" t="s">
        <v>401</v>
      </c>
      <c r="D1569" s="1">
        <v>699.37800000000004</v>
      </c>
      <c r="E1569" s="1">
        <v>921.52200000000005</v>
      </c>
    </row>
    <row r="1570" spans="1:5">
      <c r="A1570" s="5" t="s">
        <v>782</v>
      </c>
      <c r="B1570" t="s">
        <v>295</v>
      </c>
      <c r="C1570" t="s">
        <v>401</v>
      </c>
      <c r="D1570" s="1">
        <v>699.37800000000004</v>
      </c>
      <c r="E1570" s="1">
        <v>1068.5899999999999</v>
      </c>
    </row>
    <row r="1571" spans="1:5">
      <c r="A1571" s="5" t="s">
        <v>782</v>
      </c>
      <c r="B1571" t="s">
        <v>295</v>
      </c>
      <c r="C1571" t="s">
        <v>401</v>
      </c>
      <c r="D1571" s="1">
        <v>699.37800000000004</v>
      </c>
      <c r="E1571" s="1">
        <v>1183.617</v>
      </c>
    </row>
    <row r="1572" spans="1:5">
      <c r="A1572" s="5" t="s">
        <v>782</v>
      </c>
      <c r="B1572" t="s">
        <v>295</v>
      </c>
      <c r="C1572" t="s">
        <v>402</v>
      </c>
      <c r="D1572" s="1">
        <v>702.37800000000004</v>
      </c>
      <c r="E1572" s="1">
        <v>813.47900000000004</v>
      </c>
    </row>
    <row r="1573" spans="1:5">
      <c r="A1573" s="5" t="s">
        <v>782</v>
      </c>
      <c r="B1573" t="s">
        <v>295</v>
      </c>
      <c r="C1573" t="s">
        <v>402</v>
      </c>
      <c r="D1573" s="1">
        <v>702.37800000000004</v>
      </c>
      <c r="E1573" s="1">
        <v>927.52200000000005</v>
      </c>
    </row>
    <row r="1574" spans="1:5">
      <c r="A1574" s="5" t="s">
        <v>782</v>
      </c>
      <c r="B1574" t="s">
        <v>295</v>
      </c>
      <c r="C1574" t="s">
        <v>402</v>
      </c>
      <c r="D1574" s="1">
        <v>702.37800000000004</v>
      </c>
      <c r="E1574" s="1">
        <v>1074.5899999999999</v>
      </c>
    </row>
    <row r="1575" spans="1:5">
      <c r="A1575" s="5" t="s">
        <v>782</v>
      </c>
      <c r="B1575" t="s">
        <v>295</v>
      </c>
      <c r="C1575" t="s">
        <v>402</v>
      </c>
      <c r="D1575" s="1">
        <v>702.37800000000004</v>
      </c>
      <c r="E1575" s="1">
        <v>1189.617</v>
      </c>
    </row>
    <row r="1576" spans="1:5">
      <c r="A1576" s="5" t="s">
        <v>782</v>
      </c>
      <c r="B1576" t="s">
        <v>685</v>
      </c>
      <c r="C1576" t="s">
        <v>684</v>
      </c>
      <c r="D1576" s="1">
        <v>670.80100000000004</v>
      </c>
      <c r="E1576" s="1">
        <v>691.34400000000005</v>
      </c>
    </row>
    <row r="1577" spans="1:5">
      <c r="A1577" s="5" t="s">
        <v>782</v>
      </c>
      <c r="B1577" t="s">
        <v>685</v>
      </c>
      <c r="C1577" t="s">
        <v>684</v>
      </c>
      <c r="D1577" s="1">
        <v>670.80100000000004</v>
      </c>
      <c r="E1577" s="1">
        <v>820.38599999999997</v>
      </c>
    </row>
    <row r="1578" spans="1:5">
      <c r="A1578" s="5" t="s">
        <v>782</v>
      </c>
      <c r="B1578" t="s">
        <v>685</v>
      </c>
      <c r="C1578" t="s">
        <v>684</v>
      </c>
      <c r="D1578" s="1">
        <v>670.80100000000004</v>
      </c>
      <c r="E1578" s="1">
        <v>983.45</v>
      </c>
    </row>
    <row r="1579" spans="1:5">
      <c r="A1579" s="5" t="s">
        <v>782</v>
      </c>
      <c r="B1579" t="s">
        <v>685</v>
      </c>
      <c r="C1579" t="s">
        <v>686</v>
      </c>
      <c r="D1579" s="1">
        <v>673.80100000000004</v>
      </c>
      <c r="E1579" s="1">
        <v>697.34400000000005</v>
      </c>
    </row>
    <row r="1580" spans="1:5">
      <c r="A1580" s="5" t="s">
        <v>782</v>
      </c>
      <c r="B1580" t="s">
        <v>685</v>
      </c>
      <c r="C1580" t="s">
        <v>686</v>
      </c>
      <c r="D1580" s="1">
        <v>673.80100000000004</v>
      </c>
      <c r="E1580" s="1">
        <v>826.38599999999997</v>
      </c>
    </row>
    <row r="1581" spans="1:5">
      <c r="A1581" s="5" t="s">
        <v>782</v>
      </c>
      <c r="B1581" t="s">
        <v>685</v>
      </c>
      <c r="C1581" t="s">
        <v>686</v>
      </c>
      <c r="D1581" s="1">
        <v>673.80100000000004</v>
      </c>
      <c r="E1581" s="1">
        <v>989.45</v>
      </c>
    </row>
    <row r="1582" spans="1:5">
      <c r="A1582" s="5" t="s">
        <v>782</v>
      </c>
      <c r="B1582" t="s">
        <v>680</v>
      </c>
      <c r="C1582" t="s">
        <v>687</v>
      </c>
      <c r="D1582" s="1">
        <v>788.92399999999998</v>
      </c>
      <c r="E1582" s="1">
        <v>932.48699999999997</v>
      </c>
    </row>
    <row r="1583" spans="1:5">
      <c r="A1583" s="5" t="s">
        <v>782</v>
      </c>
      <c r="B1583" t="s">
        <v>680</v>
      </c>
      <c r="C1583" t="s">
        <v>687</v>
      </c>
      <c r="D1583" s="1">
        <v>788.92399999999998</v>
      </c>
      <c r="E1583" s="1">
        <v>1003.524</v>
      </c>
    </row>
    <row r="1584" spans="1:5">
      <c r="A1584" s="5" t="s">
        <v>782</v>
      </c>
      <c r="B1584" t="s">
        <v>680</v>
      </c>
      <c r="C1584" t="s">
        <v>687</v>
      </c>
      <c r="D1584" s="1">
        <v>788.92399999999998</v>
      </c>
      <c r="E1584" s="1">
        <v>1150.5930000000001</v>
      </c>
    </row>
    <row r="1585" spans="1:5">
      <c r="A1585" s="5" t="s">
        <v>782</v>
      </c>
      <c r="B1585" t="s">
        <v>680</v>
      </c>
      <c r="C1585" t="s">
        <v>688</v>
      </c>
      <c r="D1585" s="1">
        <v>791.92399999999998</v>
      </c>
      <c r="E1585" s="1">
        <v>938.48699999999997</v>
      </c>
    </row>
    <row r="1586" spans="1:5">
      <c r="A1586" s="5" t="s">
        <v>782</v>
      </c>
      <c r="B1586" t="s">
        <v>680</v>
      </c>
      <c r="C1586" t="s">
        <v>688</v>
      </c>
      <c r="D1586" s="1">
        <v>791.92399999999998</v>
      </c>
      <c r="E1586" s="1">
        <v>1009.524</v>
      </c>
    </row>
    <row r="1587" spans="1:5">
      <c r="A1587" s="5" t="s">
        <v>782</v>
      </c>
      <c r="B1587" t="s">
        <v>680</v>
      </c>
      <c r="C1587" t="s">
        <v>688</v>
      </c>
      <c r="D1587" s="1">
        <v>791.92399999999998</v>
      </c>
      <c r="E1587" s="1">
        <v>1156.5930000000001</v>
      </c>
    </row>
    <row r="1588" spans="1:5">
      <c r="A1588" s="5" t="s">
        <v>782</v>
      </c>
      <c r="B1588" t="s">
        <v>452</v>
      </c>
      <c r="C1588" t="s">
        <v>689</v>
      </c>
      <c r="D1588" s="1">
        <v>810.99400000000003</v>
      </c>
      <c r="E1588" s="1">
        <v>958.57899999999995</v>
      </c>
    </row>
    <row r="1589" spans="1:5">
      <c r="A1589" s="5" t="s">
        <v>782</v>
      </c>
      <c r="B1589" t="s">
        <v>452</v>
      </c>
      <c r="C1589" t="s">
        <v>689</v>
      </c>
      <c r="D1589" s="1">
        <v>810.99400000000003</v>
      </c>
      <c r="E1589" s="1">
        <v>1281.8</v>
      </c>
    </row>
    <row r="1590" spans="1:5">
      <c r="A1590" s="5" t="s">
        <v>782</v>
      </c>
      <c r="B1590" t="s">
        <v>452</v>
      </c>
      <c r="C1590" t="s">
        <v>690</v>
      </c>
      <c r="D1590" s="1">
        <v>813.99400000000003</v>
      </c>
      <c r="E1590" s="1">
        <v>964.57899999999995</v>
      </c>
    </row>
    <row r="1591" spans="1:5">
      <c r="A1591" s="5" t="s">
        <v>782</v>
      </c>
      <c r="B1591" t="s">
        <v>452</v>
      </c>
      <c r="C1591" t="s">
        <v>690</v>
      </c>
      <c r="D1591" s="1">
        <v>813.99400000000003</v>
      </c>
      <c r="E1591" s="1">
        <v>1287.8</v>
      </c>
    </row>
    <row r="1592" spans="1:5">
      <c r="A1592" s="5" t="s">
        <v>782</v>
      </c>
      <c r="B1592" t="s">
        <v>449</v>
      </c>
      <c r="C1592" t="s">
        <v>691</v>
      </c>
      <c r="D1592" s="1">
        <v>943.06100000000004</v>
      </c>
      <c r="E1592" s="1">
        <v>1043.645</v>
      </c>
    </row>
    <row r="1593" spans="1:5">
      <c r="A1593" s="5" t="s">
        <v>782</v>
      </c>
      <c r="B1593" t="s">
        <v>449</v>
      </c>
      <c r="C1593" t="s">
        <v>691</v>
      </c>
      <c r="D1593" s="1">
        <v>943.06100000000004</v>
      </c>
      <c r="E1593" s="1">
        <v>1201.7139999999999</v>
      </c>
    </row>
    <row r="1594" spans="1:5">
      <c r="A1594" s="5" t="s">
        <v>782</v>
      </c>
      <c r="B1594" t="s">
        <v>449</v>
      </c>
      <c r="C1594" t="s">
        <v>691</v>
      </c>
      <c r="D1594" s="1">
        <v>943.06100000000004</v>
      </c>
      <c r="E1594" s="1">
        <v>1272.752</v>
      </c>
    </row>
    <row r="1595" spans="1:5">
      <c r="A1595" s="5" t="s">
        <v>782</v>
      </c>
      <c r="B1595" t="s">
        <v>449</v>
      </c>
      <c r="C1595" t="s">
        <v>692</v>
      </c>
      <c r="D1595" s="1">
        <v>946.06100000000004</v>
      </c>
      <c r="E1595" s="1">
        <v>1049.645</v>
      </c>
    </row>
    <row r="1596" spans="1:5">
      <c r="A1596" s="5" t="s">
        <v>782</v>
      </c>
      <c r="B1596" t="s">
        <v>449</v>
      </c>
      <c r="C1596" t="s">
        <v>692</v>
      </c>
      <c r="D1596" s="1">
        <v>946.06100000000004</v>
      </c>
      <c r="E1596" s="1">
        <v>1207.7139999999999</v>
      </c>
    </row>
    <row r="1597" spans="1:5">
      <c r="A1597" s="5" t="s">
        <v>782</v>
      </c>
      <c r="B1597" t="s">
        <v>449</v>
      </c>
      <c r="C1597" t="s">
        <v>692</v>
      </c>
      <c r="D1597" s="1">
        <v>946.06100000000004</v>
      </c>
      <c r="E1597" s="1">
        <v>1278.752</v>
      </c>
    </row>
    <row r="1598" spans="1:5">
      <c r="A1598" s="5" t="s">
        <v>783</v>
      </c>
      <c r="B1598" t="s">
        <v>574</v>
      </c>
      <c r="C1598" t="s">
        <v>693</v>
      </c>
      <c r="D1598" s="1">
        <v>612.31200000000001</v>
      </c>
      <c r="E1598" s="1">
        <v>708.37400000000002</v>
      </c>
    </row>
    <row r="1599" spans="1:5">
      <c r="A1599" s="5" t="s">
        <v>783</v>
      </c>
      <c r="B1599" t="s">
        <v>574</v>
      </c>
      <c r="C1599" t="s">
        <v>693</v>
      </c>
      <c r="D1599" s="1">
        <v>612.31200000000001</v>
      </c>
      <c r="E1599" s="1">
        <v>868.40499999999997</v>
      </c>
    </row>
    <row r="1600" spans="1:5">
      <c r="A1600" s="5" t="s">
        <v>783</v>
      </c>
      <c r="B1600" t="s">
        <v>574</v>
      </c>
      <c r="C1600" t="s">
        <v>694</v>
      </c>
      <c r="D1600" s="1">
        <v>615.31200000000001</v>
      </c>
      <c r="E1600" s="1">
        <v>714.37400000000002</v>
      </c>
    </row>
    <row r="1601" spans="1:5">
      <c r="A1601" s="5" t="s">
        <v>783</v>
      </c>
      <c r="B1601" t="s">
        <v>574</v>
      </c>
      <c r="C1601" t="s">
        <v>694</v>
      </c>
      <c r="D1601" s="1">
        <v>615.31200000000001</v>
      </c>
      <c r="E1601" s="1">
        <v>874.40499999999997</v>
      </c>
    </row>
    <row r="1602" spans="1:5">
      <c r="A1602" s="5" t="s">
        <v>783</v>
      </c>
      <c r="B1602" t="s">
        <v>696</v>
      </c>
      <c r="C1602" t="s">
        <v>695</v>
      </c>
      <c r="D1602" s="1">
        <v>783.33699999999999</v>
      </c>
      <c r="E1602" s="1">
        <v>649.35500000000002</v>
      </c>
    </row>
    <row r="1603" spans="1:5">
      <c r="A1603" s="5" t="s">
        <v>783</v>
      </c>
      <c r="B1603" t="s">
        <v>696</v>
      </c>
      <c r="C1603" t="s">
        <v>695</v>
      </c>
      <c r="D1603" s="1">
        <v>783.33699999999999</v>
      </c>
      <c r="E1603" s="1">
        <v>1024.4649999999999</v>
      </c>
    </row>
    <row r="1604" spans="1:5">
      <c r="A1604" s="5" t="s">
        <v>783</v>
      </c>
      <c r="B1604" t="s">
        <v>696</v>
      </c>
      <c r="C1604" t="s">
        <v>695</v>
      </c>
      <c r="D1604" s="1">
        <v>783.33699999999999</v>
      </c>
      <c r="E1604" s="1">
        <v>1121.518</v>
      </c>
    </row>
    <row r="1605" spans="1:5">
      <c r="A1605" s="5" t="s">
        <v>783</v>
      </c>
      <c r="B1605" t="s">
        <v>696</v>
      </c>
      <c r="C1605" t="s">
        <v>697</v>
      </c>
      <c r="D1605" s="1">
        <v>786.33699999999999</v>
      </c>
      <c r="E1605" s="1">
        <v>655.35500000000002</v>
      </c>
    </row>
    <row r="1606" spans="1:5">
      <c r="A1606" s="5" t="s">
        <v>783</v>
      </c>
      <c r="B1606" t="s">
        <v>696</v>
      </c>
      <c r="C1606" t="s">
        <v>697</v>
      </c>
      <c r="D1606" s="1">
        <v>786.33699999999999</v>
      </c>
      <c r="E1606" s="1">
        <v>1030.4649999999999</v>
      </c>
    </row>
    <row r="1607" spans="1:5">
      <c r="A1607" s="5" t="s">
        <v>783</v>
      </c>
      <c r="B1607" t="s">
        <v>696</v>
      </c>
      <c r="C1607" t="s">
        <v>697</v>
      </c>
      <c r="D1607" s="1">
        <v>786.33699999999999</v>
      </c>
      <c r="E1607" s="1">
        <v>1127.518</v>
      </c>
    </row>
    <row r="1608" spans="1:5">
      <c r="A1608" s="5" t="s">
        <v>783</v>
      </c>
      <c r="B1608" t="s">
        <v>433</v>
      </c>
      <c r="C1608" t="s">
        <v>432</v>
      </c>
      <c r="D1608" s="1">
        <v>504.24299999999999</v>
      </c>
      <c r="E1608" s="1">
        <v>580.27200000000005</v>
      </c>
    </row>
    <row r="1609" spans="1:5">
      <c r="A1609" s="5" t="s">
        <v>783</v>
      </c>
      <c r="B1609" t="s">
        <v>433</v>
      </c>
      <c r="C1609" t="s">
        <v>432</v>
      </c>
      <c r="D1609" s="1">
        <v>504.24299999999999</v>
      </c>
      <c r="E1609" s="1">
        <v>709.31500000000005</v>
      </c>
    </row>
    <row r="1610" spans="1:5">
      <c r="A1610" s="5" t="s">
        <v>783</v>
      </c>
      <c r="B1610" t="s">
        <v>433</v>
      </c>
      <c r="C1610" t="s">
        <v>432</v>
      </c>
      <c r="D1610" s="1">
        <v>504.24299999999999</v>
      </c>
      <c r="E1610" s="1">
        <v>780.35199999999998</v>
      </c>
    </row>
    <row r="1611" spans="1:5">
      <c r="A1611" s="5" t="s">
        <v>783</v>
      </c>
      <c r="B1611" t="s">
        <v>433</v>
      </c>
      <c r="C1611" t="s">
        <v>434</v>
      </c>
      <c r="D1611" s="1">
        <v>507.24299999999999</v>
      </c>
      <c r="E1611" s="1">
        <v>586.27200000000005</v>
      </c>
    </row>
    <row r="1612" spans="1:5">
      <c r="A1612" s="5" t="s">
        <v>783</v>
      </c>
      <c r="B1612" t="s">
        <v>433</v>
      </c>
      <c r="C1612" t="s">
        <v>434</v>
      </c>
      <c r="D1612" s="1">
        <v>507.24299999999999</v>
      </c>
      <c r="E1612" s="1">
        <v>715.31500000000005</v>
      </c>
    </row>
    <row r="1613" spans="1:5">
      <c r="A1613" s="5" t="s">
        <v>783</v>
      </c>
      <c r="B1613" t="s">
        <v>433</v>
      </c>
      <c r="C1613" t="s">
        <v>434</v>
      </c>
      <c r="D1613" s="1">
        <v>507.24299999999999</v>
      </c>
      <c r="E1613" s="1">
        <v>786.35199999999998</v>
      </c>
    </row>
    <row r="1614" spans="1:5">
      <c r="A1614" s="5" t="s">
        <v>783</v>
      </c>
      <c r="B1614" t="s">
        <v>438</v>
      </c>
      <c r="C1614" t="s">
        <v>437</v>
      </c>
      <c r="D1614" s="1">
        <v>632.82299999999998</v>
      </c>
      <c r="E1614" s="1">
        <v>821.43600000000004</v>
      </c>
    </row>
    <row r="1615" spans="1:5">
      <c r="A1615" s="5" t="s">
        <v>783</v>
      </c>
      <c r="B1615" t="s">
        <v>438</v>
      </c>
      <c r="C1615" t="s">
        <v>437</v>
      </c>
      <c r="D1615" s="1">
        <v>632.82299999999998</v>
      </c>
      <c r="E1615" s="1">
        <v>949.49400000000003</v>
      </c>
    </row>
    <row r="1616" spans="1:5">
      <c r="A1616" s="5" t="s">
        <v>783</v>
      </c>
      <c r="B1616" t="s">
        <v>438</v>
      </c>
      <c r="C1616" t="s">
        <v>437</v>
      </c>
      <c r="D1616" s="1">
        <v>632.82299999999998</v>
      </c>
      <c r="E1616" s="1">
        <v>1078.537</v>
      </c>
    </row>
    <row r="1617" spans="1:5">
      <c r="A1617" s="5" t="s">
        <v>783</v>
      </c>
      <c r="B1617" t="s">
        <v>438</v>
      </c>
      <c r="C1617" t="s">
        <v>439</v>
      </c>
      <c r="D1617" s="1">
        <v>635.82299999999998</v>
      </c>
      <c r="E1617" s="1">
        <v>827.43600000000004</v>
      </c>
    </row>
    <row r="1618" spans="1:5">
      <c r="A1618" s="5" t="s">
        <v>783</v>
      </c>
      <c r="B1618" t="s">
        <v>438</v>
      </c>
      <c r="C1618" t="s">
        <v>439</v>
      </c>
      <c r="D1618" s="1">
        <v>635.82299999999998</v>
      </c>
      <c r="E1618" s="1">
        <v>955.49400000000003</v>
      </c>
    </row>
    <row r="1619" spans="1:5">
      <c r="A1619" s="5" t="s">
        <v>783</v>
      </c>
      <c r="B1619" t="s">
        <v>438</v>
      </c>
      <c r="C1619" t="s">
        <v>439</v>
      </c>
      <c r="D1619" s="1">
        <v>635.82299999999998</v>
      </c>
      <c r="E1619" s="1">
        <v>1084.537</v>
      </c>
    </row>
    <row r="1620" spans="1:5">
      <c r="A1620" s="5" t="s">
        <v>783</v>
      </c>
      <c r="B1620" t="s">
        <v>699</v>
      </c>
      <c r="C1620" t="s">
        <v>698</v>
      </c>
      <c r="D1620" s="1">
        <v>869.41800000000001</v>
      </c>
      <c r="E1620" s="1">
        <v>743.404</v>
      </c>
    </row>
    <row r="1621" spans="1:5">
      <c r="A1621" s="5" t="s">
        <v>783</v>
      </c>
      <c r="B1621" t="s">
        <v>699</v>
      </c>
      <c r="C1621" t="s">
        <v>698</v>
      </c>
      <c r="D1621" s="1">
        <v>869.41800000000001</v>
      </c>
      <c r="E1621" s="1">
        <v>1149.5889999999999</v>
      </c>
    </row>
    <row r="1622" spans="1:5">
      <c r="A1622" s="5" t="s">
        <v>783</v>
      </c>
      <c r="B1622" t="s">
        <v>699</v>
      </c>
      <c r="C1622" t="s">
        <v>698</v>
      </c>
      <c r="D1622" s="1">
        <v>869.41800000000001</v>
      </c>
      <c r="E1622" s="1">
        <v>1220.626</v>
      </c>
    </row>
    <row r="1623" spans="1:5">
      <c r="A1623" s="5" t="s">
        <v>783</v>
      </c>
      <c r="B1623" t="s">
        <v>699</v>
      </c>
      <c r="C1623" t="s">
        <v>700</v>
      </c>
      <c r="D1623" s="1">
        <v>875.41800000000001</v>
      </c>
      <c r="E1623" s="1">
        <v>749.404</v>
      </c>
    </row>
    <row r="1624" spans="1:5">
      <c r="A1624" s="5" t="s">
        <v>783</v>
      </c>
      <c r="B1624" t="s">
        <v>699</v>
      </c>
      <c r="C1624" t="s">
        <v>700</v>
      </c>
      <c r="D1624" s="1">
        <v>875.41800000000001</v>
      </c>
      <c r="E1624" s="1">
        <v>1161.5889999999999</v>
      </c>
    </row>
    <row r="1625" spans="1:5">
      <c r="A1625" s="5" t="s">
        <v>783</v>
      </c>
      <c r="B1625" t="s">
        <v>699</v>
      </c>
      <c r="C1625" t="s">
        <v>700</v>
      </c>
      <c r="D1625" s="1">
        <v>875.41800000000001</v>
      </c>
      <c r="E1625" s="1">
        <v>1232.626</v>
      </c>
    </row>
    <row r="1626" spans="1:5">
      <c r="A1626" s="5" t="s">
        <v>783</v>
      </c>
      <c r="B1626" t="s">
        <v>702</v>
      </c>
      <c r="C1626" t="s">
        <v>701</v>
      </c>
      <c r="D1626" s="1">
        <v>616.80399999999997</v>
      </c>
      <c r="E1626" s="1">
        <v>718.36099999999999</v>
      </c>
    </row>
    <row r="1627" spans="1:5">
      <c r="A1627" s="5" t="s">
        <v>783</v>
      </c>
      <c r="B1627" t="s">
        <v>702</v>
      </c>
      <c r="C1627" t="s">
        <v>701</v>
      </c>
      <c r="D1627" s="1">
        <v>616.80399999999997</v>
      </c>
      <c r="E1627" s="1">
        <v>805.39300000000003</v>
      </c>
    </row>
    <row r="1628" spans="1:5">
      <c r="A1628" s="5" t="s">
        <v>783</v>
      </c>
      <c r="B1628" t="s">
        <v>702</v>
      </c>
      <c r="C1628" t="s">
        <v>701</v>
      </c>
      <c r="D1628" s="1">
        <v>616.80399999999997</v>
      </c>
      <c r="E1628" s="1">
        <v>990.47299999999996</v>
      </c>
    </row>
    <row r="1629" spans="1:5">
      <c r="A1629" s="5" t="s">
        <v>783</v>
      </c>
      <c r="B1629" t="s">
        <v>702</v>
      </c>
      <c r="C1629" t="s">
        <v>703</v>
      </c>
      <c r="D1629" s="1">
        <v>619.80399999999997</v>
      </c>
      <c r="E1629" s="1">
        <v>724.36099999999999</v>
      </c>
    </row>
    <row r="1630" spans="1:5">
      <c r="A1630" s="5" t="s">
        <v>783</v>
      </c>
      <c r="B1630" t="s">
        <v>702</v>
      </c>
      <c r="C1630" t="s">
        <v>703</v>
      </c>
      <c r="D1630" s="1">
        <v>619.80399999999997</v>
      </c>
      <c r="E1630" s="1">
        <v>811.39300000000003</v>
      </c>
    </row>
    <row r="1631" spans="1:5">
      <c r="A1631" s="5" t="s">
        <v>783</v>
      </c>
      <c r="B1631" t="s">
        <v>702</v>
      </c>
      <c r="C1631" t="s">
        <v>703</v>
      </c>
      <c r="D1631" s="1">
        <v>619.80399999999997</v>
      </c>
      <c r="E1631" s="1">
        <v>996.47299999999996</v>
      </c>
    </row>
    <row r="1632" spans="1:5">
      <c r="A1632" s="5" t="s">
        <v>783</v>
      </c>
      <c r="B1632" t="s">
        <v>702</v>
      </c>
      <c r="C1632" t="s">
        <v>704</v>
      </c>
      <c r="D1632" s="1">
        <v>566.298</v>
      </c>
      <c r="E1632" s="1">
        <v>619.32899999999995</v>
      </c>
    </row>
    <row r="1633" spans="1:5">
      <c r="A1633" s="5" t="s">
        <v>783</v>
      </c>
      <c r="B1633" t="s">
        <v>702</v>
      </c>
      <c r="C1633" t="s">
        <v>704</v>
      </c>
      <c r="D1633" s="1">
        <v>566.298</v>
      </c>
      <c r="E1633" s="1">
        <v>804.40899999999999</v>
      </c>
    </row>
    <row r="1634" spans="1:5">
      <c r="A1634" s="5" t="s">
        <v>783</v>
      </c>
      <c r="B1634" t="s">
        <v>702</v>
      </c>
      <c r="C1634" t="s">
        <v>704</v>
      </c>
      <c r="D1634" s="1">
        <v>566.298</v>
      </c>
      <c r="E1634" s="1">
        <v>919.43600000000004</v>
      </c>
    </row>
    <row r="1635" spans="1:5">
      <c r="A1635" s="5" t="s">
        <v>783</v>
      </c>
      <c r="B1635" t="s">
        <v>702</v>
      </c>
      <c r="C1635" t="s">
        <v>705</v>
      </c>
      <c r="D1635" s="1">
        <v>569.298</v>
      </c>
      <c r="E1635" s="1">
        <v>625.32899999999995</v>
      </c>
    </row>
    <row r="1636" spans="1:5">
      <c r="A1636" s="5" t="s">
        <v>783</v>
      </c>
      <c r="B1636" t="s">
        <v>702</v>
      </c>
      <c r="C1636" t="s">
        <v>705</v>
      </c>
      <c r="D1636" s="1">
        <v>569.298</v>
      </c>
      <c r="E1636" s="1">
        <v>810.40899999999999</v>
      </c>
    </row>
    <row r="1637" spans="1:5">
      <c r="A1637" s="5" t="s">
        <v>783</v>
      </c>
      <c r="B1637" t="s">
        <v>702</v>
      </c>
      <c r="C1637" t="s">
        <v>705</v>
      </c>
      <c r="D1637" s="1">
        <v>569.298</v>
      </c>
      <c r="E1637" s="1">
        <v>925.43600000000004</v>
      </c>
    </row>
    <row r="1638" spans="1:5">
      <c r="A1638" s="5" t="s">
        <v>783</v>
      </c>
      <c r="B1638" t="s">
        <v>707</v>
      </c>
      <c r="C1638" t="s">
        <v>706</v>
      </c>
      <c r="D1638" s="1">
        <v>660.34400000000005</v>
      </c>
      <c r="E1638" s="1">
        <v>848.41</v>
      </c>
    </row>
    <row r="1639" spans="1:5">
      <c r="A1639" s="5" t="s">
        <v>783</v>
      </c>
      <c r="B1639" t="s">
        <v>707</v>
      </c>
      <c r="C1639" t="s">
        <v>706</v>
      </c>
      <c r="D1639" s="1">
        <v>660.34400000000005</v>
      </c>
      <c r="E1639" s="1">
        <v>947.47900000000004</v>
      </c>
    </row>
    <row r="1640" spans="1:5">
      <c r="A1640" s="5" t="s">
        <v>783</v>
      </c>
      <c r="B1640" t="s">
        <v>707</v>
      </c>
      <c r="C1640" t="s">
        <v>706</v>
      </c>
      <c r="D1640" s="1">
        <v>660.34400000000005</v>
      </c>
      <c r="E1640" s="1">
        <v>1048.5260000000001</v>
      </c>
    </row>
    <row r="1641" spans="1:5">
      <c r="A1641" s="5" t="s">
        <v>783</v>
      </c>
      <c r="B1641" t="s">
        <v>707</v>
      </c>
      <c r="C1641" t="s">
        <v>708</v>
      </c>
      <c r="D1641" s="1">
        <v>663.34400000000005</v>
      </c>
      <c r="E1641" s="1">
        <v>854.41</v>
      </c>
    </row>
    <row r="1642" spans="1:5">
      <c r="A1642" s="5" t="s">
        <v>783</v>
      </c>
      <c r="B1642" t="s">
        <v>707</v>
      </c>
      <c r="C1642" t="s">
        <v>708</v>
      </c>
      <c r="D1642" s="1">
        <v>663.34400000000005</v>
      </c>
      <c r="E1642" s="1">
        <v>953.47900000000004</v>
      </c>
    </row>
    <row r="1643" spans="1:5">
      <c r="A1643" s="5" t="s">
        <v>783</v>
      </c>
      <c r="B1643" t="s">
        <v>707</v>
      </c>
      <c r="C1643" t="s">
        <v>708</v>
      </c>
      <c r="D1643" s="1">
        <v>663.34400000000005</v>
      </c>
      <c r="E1643" s="1">
        <v>1054.5260000000001</v>
      </c>
    </row>
    <row r="1644" spans="1:5">
      <c r="A1644" s="5" t="s">
        <v>783</v>
      </c>
      <c r="B1644" t="s">
        <v>438</v>
      </c>
      <c r="C1644" t="s">
        <v>465</v>
      </c>
      <c r="D1644" s="1">
        <v>540.29</v>
      </c>
      <c r="E1644" s="1">
        <v>675.36699999999996</v>
      </c>
    </row>
    <row r="1645" spans="1:5">
      <c r="A1645" s="5" t="s">
        <v>783</v>
      </c>
      <c r="B1645" t="s">
        <v>438</v>
      </c>
      <c r="C1645" t="s">
        <v>465</v>
      </c>
      <c r="D1645" s="1">
        <v>540.29</v>
      </c>
      <c r="E1645" s="1">
        <v>732.38800000000003</v>
      </c>
    </row>
    <row r="1646" spans="1:5">
      <c r="A1646" s="5" t="s">
        <v>783</v>
      </c>
      <c r="B1646" t="s">
        <v>438</v>
      </c>
      <c r="C1646" t="s">
        <v>465</v>
      </c>
      <c r="D1646" s="1">
        <v>540.29</v>
      </c>
      <c r="E1646" s="1">
        <v>803.42499999999995</v>
      </c>
    </row>
    <row r="1647" spans="1:5">
      <c r="A1647" s="5" t="s">
        <v>783</v>
      </c>
      <c r="B1647" t="s">
        <v>438</v>
      </c>
      <c r="C1647" t="s">
        <v>466</v>
      </c>
      <c r="D1647" s="1">
        <v>543.29</v>
      </c>
      <c r="E1647" s="1">
        <v>681.36699999999996</v>
      </c>
    </row>
    <row r="1648" spans="1:5">
      <c r="A1648" s="5" t="s">
        <v>783</v>
      </c>
      <c r="B1648" t="s">
        <v>438</v>
      </c>
      <c r="C1648" t="s">
        <v>466</v>
      </c>
      <c r="D1648" s="1">
        <v>543.29</v>
      </c>
      <c r="E1648" s="1">
        <v>738.38800000000003</v>
      </c>
    </row>
    <row r="1649" spans="1:5">
      <c r="A1649" s="5" t="s">
        <v>783</v>
      </c>
      <c r="B1649" t="s">
        <v>438</v>
      </c>
      <c r="C1649" t="s">
        <v>466</v>
      </c>
      <c r="D1649" s="1">
        <v>543.29</v>
      </c>
      <c r="E1649" s="1">
        <v>809.42499999999995</v>
      </c>
    </row>
    <row r="1650" spans="1:5">
      <c r="A1650" s="5" t="s">
        <v>783</v>
      </c>
      <c r="B1650" t="s">
        <v>710</v>
      </c>
      <c r="C1650" t="s">
        <v>709</v>
      </c>
      <c r="D1650" s="1">
        <v>542.23500000000001</v>
      </c>
      <c r="E1650" s="1">
        <v>506.26</v>
      </c>
    </row>
    <row r="1651" spans="1:5">
      <c r="A1651" s="5" t="s">
        <v>783</v>
      </c>
      <c r="B1651" t="s">
        <v>710</v>
      </c>
      <c r="C1651" t="s">
        <v>709</v>
      </c>
      <c r="D1651" s="1">
        <v>542.23500000000001</v>
      </c>
      <c r="E1651" s="1">
        <v>621.28700000000003</v>
      </c>
    </row>
    <row r="1652" spans="1:5">
      <c r="A1652" s="5" t="s">
        <v>783</v>
      </c>
      <c r="B1652" t="s">
        <v>710</v>
      </c>
      <c r="C1652" t="s">
        <v>709</v>
      </c>
      <c r="D1652" s="1">
        <v>542.23500000000001</v>
      </c>
      <c r="E1652" s="1">
        <v>839.39300000000003</v>
      </c>
    </row>
    <row r="1653" spans="1:5">
      <c r="A1653" s="5" t="s">
        <v>783</v>
      </c>
      <c r="B1653" t="s">
        <v>710</v>
      </c>
      <c r="C1653" t="s">
        <v>711</v>
      </c>
      <c r="D1653" s="1">
        <v>545.23500000000001</v>
      </c>
      <c r="E1653" s="1">
        <v>512.26</v>
      </c>
    </row>
    <row r="1654" spans="1:5">
      <c r="A1654" s="5" t="s">
        <v>783</v>
      </c>
      <c r="B1654" t="s">
        <v>710</v>
      </c>
      <c r="C1654" t="s">
        <v>711</v>
      </c>
      <c r="D1654" s="1">
        <v>545.23500000000001</v>
      </c>
      <c r="E1654" s="1">
        <v>627.28700000000003</v>
      </c>
    </row>
    <row r="1655" spans="1:5">
      <c r="A1655" s="5" t="s">
        <v>783</v>
      </c>
      <c r="B1655" t="s">
        <v>710</v>
      </c>
      <c r="C1655" t="s">
        <v>711</v>
      </c>
      <c r="D1655" s="1">
        <v>545.23500000000001</v>
      </c>
      <c r="E1655" s="1">
        <v>845.39300000000003</v>
      </c>
    </row>
    <row r="1656" spans="1:5">
      <c r="A1656" s="5" t="s">
        <v>783</v>
      </c>
      <c r="B1656" t="s">
        <v>455</v>
      </c>
      <c r="C1656" t="s">
        <v>454</v>
      </c>
      <c r="D1656" s="1">
        <v>630.351</v>
      </c>
      <c r="E1656" s="1">
        <v>818.43600000000004</v>
      </c>
    </row>
    <row r="1657" spans="1:5">
      <c r="A1657" s="5" t="s">
        <v>783</v>
      </c>
      <c r="B1657" t="s">
        <v>455</v>
      </c>
      <c r="C1657" t="s">
        <v>454</v>
      </c>
      <c r="D1657" s="1">
        <v>630.351</v>
      </c>
      <c r="E1657" s="1">
        <v>947.47900000000004</v>
      </c>
    </row>
    <row r="1658" spans="1:5">
      <c r="A1658" s="5" t="s">
        <v>783</v>
      </c>
      <c r="B1658" t="s">
        <v>455</v>
      </c>
      <c r="C1658" t="s">
        <v>454</v>
      </c>
      <c r="D1658" s="1">
        <v>630.351</v>
      </c>
      <c r="E1658" s="1">
        <v>1060.5630000000001</v>
      </c>
    </row>
    <row r="1659" spans="1:5">
      <c r="A1659" s="5" t="s">
        <v>783</v>
      </c>
      <c r="B1659" t="s">
        <v>455</v>
      </c>
      <c r="C1659" t="s">
        <v>456</v>
      </c>
      <c r="D1659" s="1">
        <v>633.351</v>
      </c>
      <c r="E1659" s="1">
        <v>818.43600000000004</v>
      </c>
    </row>
    <row r="1660" spans="1:5">
      <c r="A1660" s="5" t="s">
        <v>783</v>
      </c>
      <c r="B1660" t="s">
        <v>455</v>
      </c>
      <c r="C1660" t="s">
        <v>456</v>
      </c>
      <c r="D1660" s="1">
        <v>633.351</v>
      </c>
      <c r="E1660" s="1">
        <v>947.47900000000004</v>
      </c>
    </row>
    <row r="1661" spans="1:5">
      <c r="A1661" s="5" t="s">
        <v>783</v>
      </c>
      <c r="B1661" t="s">
        <v>455</v>
      </c>
      <c r="C1661" t="s">
        <v>456</v>
      </c>
      <c r="D1661" s="1">
        <v>633.351</v>
      </c>
      <c r="E1661" s="1">
        <v>1060.5630000000001</v>
      </c>
    </row>
    <row r="1662" spans="1:5">
      <c r="A1662" s="5" t="s">
        <v>783</v>
      </c>
      <c r="B1662" t="s">
        <v>492</v>
      </c>
      <c r="C1662" t="s">
        <v>491</v>
      </c>
      <c r="D1662" s="1">
        <v>570.30100000000004</v>
      </c>
      <c r="E1662" s="1">
        <v>781.40899999999999</v>
      </c>
    </row>
    <row r="1663" spans="1:5">
      <c r="A1663" s="5" t="s">
        <v>783</v>
      </c>
      <c r="B1663" t="s">
        <v>492</v>
      </c>
      <c r="C1663" t="s">
        <v>491</v>
      </c>
      <c r="D1663" s="1">
        <v>570.30100000000004</v>
      </c>
      <c r="E1663" s="1">
        <v>838.43</v>
      </c>
    </row>
    <row r="1664" spans="1:5">
      <c r="A1664" s="5" t="s">
        <v>783</v>
      </c>
      <c r="B1664" t="s">
        <v>492</v>
      </c>
      <c r="C1664" t="s">
        <v>491</v>
      </c>
      <c r="D1664" s="1">
        <v>570.30100000000004</v>
      </c>
      <c r="E1664" s="1">
        <v>937.49800000000005</v>
      </c>
    </row>
    <row r="1665" spans="1:5">
      <c r="A1665" s="5" t="s">
        <v>783</v>
      </c>
      <c r="B1665" t="s">
        <v>492</v>
      </c>
      <c r="C1665" t="s">
        <v>493</v>
      </c>
      <c r="D1665" s="1">
        <v>573.30100000000004</v>
      </c>
      <c r="E1665" s="1">
        <v>787.40899999999999</v>
      </c>
    </row>
    <row r="1666" spans="1:5">
      <c r="A1666" s="5" t="s">
        <v>783</v>
      </c>
      <c r="B1666" t="s">
        <v>492</v>
      </c>
      <c r="C1666" t="s">
        <v>493</v>
      </c>
      <c r="D1666" s="1">
        <v>573.30100000000004</v>
      </c>
      <c r="E1666" s="1">
        <v>844.43</v>
      </c>
    </row>
    <row r="1667" spans="1:5">
      <c r="A1667" s="5" t="s">
        <v>783</v>
      </c>
      <c r="B1667" t="s">
        <v>492</v>
      </c>
      <c r="C1667" t="s">
        <v>493</v>
      </c>
      <c r="D1667" s="1">
        <v>573.30100000000004</v>
      </c>
      <c r="E1667" s="1">
        <v>943.49800000000005</v>
      </c>
    </row>
    <row r="1668" spans="1:5">
      <c r="A1668" s="5" t="s">
        <v>783</v>
      </c>
      <c r="B1668" t="s">
        <v>504</v>
      </c>
      <c r="C1668" t="s">
        <v>503</v>
      </c>
      <c r="D1668" s="1">
        <v>592.82500000000005</v>
      </c>
      <c r="E1668" s="1">
        <v>486.267</v>
      </c>
    </row>
    <row r="1669" spans="1:5">
      <c r="A1669" s="5" t="s">
        <v>783</v>
      </c>
      <c r="B1669" t="s">
        <v>504</v>
      </c>
      <c r="C1669" t="s">
        <v>503</v>
      </c>
      <c r="D1669" s="1">
        <v>592.82500000000005</v>
      </c>
      <c r="E1669" s="1">
        <v>825.42100000000005</v>
      </c>
    </row>
    <row r="1670" spans="1:5">
      <c r="A1670" s="5" t="s">
        <v>783</v>
      </c>
      <c r="B1670" t="s">
        <v>504</v>
      </c>
      <c r="C1670" t="s">
        <v>503</v>
      </c>
      <c r="D1670" s="1">
        <v>592.82500000000005</v>
      </c>
      <c r="E1670" s="1">
        <v>972.48900000000003</v>
      </c>
    </row>
    <row r="1671" spans="1:5">
      <c r="A1671" s="5" t="s">
        <v>783</v>
      </c>
      <c r="B1671" t="s">
        <v>504</v>
      </c>
      <c r="C1671" t="s">
        <v>505</v>
      </c>
      <c r="D1671" s="1">
        <v>595.82500000000005</v>
      </c>
      <c r="E1671" s="1">
        <v>492.267</v>
      </c>
    </row>
    <row r="1672" spans="1:5">
      <c r="A1672" s="5" t="s">
        <v>783</v>
      </c>
      <c r="B1672" t="s">
        <v>504</v>
      </c>
      <c r="C1672" t="s">
        <v>505</v>
      </c>
      <c r="D1672" s="1">
        <v>595.82500000000005</v>
      </c>
      <c r="E1672" s="1">
        <v>831.42100000000005</v>
      </c>
    </row>
    <row r="1673" spans="1:5">
      <c r="A1673" s="5" t="s">
        <v>783</v>
      </c>
      <c r="B1673" t="s">
        <v>504</v>
      </c>
      <c r="C1673" t="s">
        <v>505</v>
      </c>
      <c r="D1673" s="1">
        <v>595.82500000000005</v>
      </c>
      <c r="E1673" s="1">
        <v>978.48900000000003</v>
      </c>
    </row>
    <row r="1674" spans="1:5">
      <c r="A1674" s="5" t="s">
        <v>783</v>
      </c>
      <c r="B1674" t="s">
        <v>713</v>
      </c>
      <c r="C1674" t="s">
        <v>712</v>
      </c>
      <c r="D1674" s="1">
        <v>616.33000000000004</v>
      </c>
      <c r="E1674" s="1">
        <v>531.35</v>
      </c>
    </row>
    <row r="1675" spans="1:5">
      <c r="A1675" s="5" t="s">
        <v>783</v>
      </c>
      <c r="B1675" t="s">
        <v>713</v>
      </c>
      <c r="C1675" t="s">
        <v>712</v>
      </c>
      <c r="D1675" s="1">
        <v>616.33000000000004</v>
      </c>
      <c r="E1675" s="1">
        <v>747.42399999999998</v>
      </c>
    </row>
    <row r="1676" spans="1:5">
      <c r="A1676" s="5" t="s">
        <v>783</v>
      </c>
      <c r="B1676" t="s">
        <v>713</v>
      </c>
      <c r="C1676" t="s">
        <v>712</v>
      </c>
      <c r="D1676" s="1">
        <v>616.33000000000004</v>
      </c>
      <c r="E1676" s="1">
        <v>1061.547</v>
      </c>
    </row>
    <row r="1677" spans="1:5">
      <c r="A1677" s="5" t="s">
        <v>783</v>
      </c>
      <c r="B1677" t="s">
        <v>713</v>
      </c>
      <c r="C1677" t="s">
        <v>714</v>
      </c>
      <c r="D1677" s="1">
        <v>619.33000000000004</v>
      </c>
      <c r="E1677" s="1">
        <v>537.35</v>
      </c>
    </row>
    <row r="1678" spans="1:5">
      <c r="A1678" s="5" t="s">
        <v>783</v>
      </c>
      <c r="B1678" t="s">
        <v>713</v>
      </c>
      <c r="C1678" t="s">
        <v>714</v>
      </c>
      <c r="D1678" s="1">
        <v>619.33000000000004</v>
      </c>
      <c r="E1678" s="1">
        <v>753.42399999999998</v>
      </c>
    </row>
    <row r="1679" spans="1:5">
      <c r="A1679" s="5" t="s">
        <v>783</v>
      </c>
      <c r="B1679" t="s">
        <v>713</v>
      </c>
      <c r="C1679" t="s">
        <v>714</v>
      </c>
      <c r="D1679" s="1">
        <v>619.33000000000004</v>
      </c>
      <c r="E1679" s="1">
        <v>1067.547</v>
      </c>
    </row>
    <row r="1680" spans="1:5">
      <c r="A1680" s="5" t="s">
        <v>783</v>
      </c>
      <c r="B1680" t="s">
        <v>510</v>
      </c>
      <c r="C1680" t="s">
        <v>509</v>
      </c>
      <c r="D1680" s="1">
        <v>469.745</v>
      </c>
      <c r="E1680" s="1">
        <v>510.29199999999997</v>
      </c>
    </row>
    <row r="1681" spans="1:5">
      <c r="A1681" s="5" t="s">
        <v>783</v>
      </c>
      <c r="B1681" t="s">
        <v>510</v>
      </c>
      <c r="C1681" t="s">
        <v>509</v>
      </c>
      <c r="D1681" s="1">
        <v>469.745</v>
      </c>
      <c r="E1681" s="1">
        <v>625.31899999999996</v>
      </c>
    </row>
    <row r="1682" spans="1:5">
      <c r="A1682" s="5" t="s">
        <v>783</v>
      </c>
      <c r="B1682" t="s">
        <v>510</v>
      </c>
      <c r="C1682" t="s">
        <v>509</v>
      </c>
      <c r="D1682" s="1">
        <v>469.745</v>
      </c>
      <c r="E1682" s="1">
        <v>738.40300000000002</v>
      </c>
    </row>
    <row r="1683" spans="1:5">
      <c r="A1683" s="5" t="s">
        <v>783</v>
      </c>
      <c r="B1683" t="s">
        <v>510</v>
      </c>
      <c r="C1683" t="s">
        <v>511</v>
      </c>
      <c r="D1683" s="1">
        <v>472.745</v>
      </c>
      <c r="E1683" s="1">
        <v>516.29200000000003</v>
      </c>
    </row>
    <row r="1684" spans="1:5">
      <c r="A1684" s="5" t="s">
        <v>783</v>
      </c>
      <c r="B1684" t="s">
        <v>510</v>
      </c>
      <c r="C1684" t="s">
        <v>511</v>
      </c>
      <c r="D1684" s="1">
        <v>472.745</v>
      </c>
      <c r="E1684" s="1">
        <v>631.31899999999996</v>
      </c>
    </row>
    <row r="1685" spans="1:5">
      <c r="A1685" s="5" t="s">
        <v>783</v>
      </c>
      <c r="B1685" t="s">
        <v>510</v>
      </c>
      <c r="C1685" t="s">
        <v>511</v>
      </c>
      <c r="D1685" s="1">
        <v>472.745</v>
      </c>
      <c r="E1685" s="1">
        <v>744.40300000000002</v>
      </c>
    </row>
    <row r="1686" spans="1:5">
      <c r="A1686" s="5" t="s">
        <v>783</v>
      </c>
      <c r="B1686" t="s">
        <v>412</v>
      </c>
      <c r="C1686" t="s">
        <v>522</v>
      </c>
      <c r="D1686" s="1">
        <v>677.36699999999996</v>
      </c>
      <c r="E1686" s="1">
        <v>729.37699999999995</v>
      </c>
    </row>
    <row r="1687" spans="1:5">
      <c r="A1687" s="5" t="s">
        <v>783</v>
      </c>
      <c r="B1687" t="s">
        <v>412</v>
      </c>
      <c r="C1687" t="s">
        <v>522</v>
      </c>
      <c r="D1687" s="1">
        <v>677.36699999999996</v>
      </c>
      <c r="E1687" s="1">
        <v>925.49800000000005</v>
      </c>
    </row>
    <row r="1688" spans="1:5">
      <c r="A1688" s="5" t="s">
        <v>783</v>
      </c>
      <c r="B1688" t="s">
        <v>412</v>
      </c>
      <c r="C1688" t="s">
        <v>522</v>
      </c>
      <c r="D1688" s="1">
        <v>677.36699999999996</v>
      </c>
      <c r="E1688" s="1">
        <v>1026.546</v>
      </c>
    </row>
    <row r="1689" spans="1:5">
      <c r="A1689" s="5" t="s">
        <v>783</v>
      </c>
      <c r="B1689" t="s">
        <v>412</v>
      </c>
      <c r="C1689" t="s">
        <v>523</v>
      </c>
      <c r="D1689" s="1">
        <v>680.36699999999996</v>
      </c>
      <c r="E1689" s="1">
        <v>735.37699999999995</v>
      </c>
    </row>
    <row r="1690" spans="1:5">
      <c r="A1690" s="5" t="s">
        <v>783</v>
      </c>
      <c r="B1690" t="s">
        <v>412</v>
      </c>
      <c r="C1690" t="s">
        <v>523</v>
      </c>
      <c r="D1690" s="1">
        <v>680.36699999999996</v>
      </c>
      <c r="E1690" s="1">
        <v>931.49800000000005</v>
      </c>
    </row>
    <row r="1691" spans="1:5">
      <c r="A1691" s="5" t="s">
        <v>783</v>
      </c>
      <c r="B1691" t="s">
        <v>412</v>
      </c>
      <c r="C1691" t="s">
        <v>523</v>
      </c>
      <c r="D1691" s="1">
        <v>680.36699999999996</v>
      </c>
      <c r="E1691" s="1">
        <v>1032.546</v>
      </c>
    </row>
    <row r="1692" spans="1:5">
      <c r="A1692" s="5" t="s">
        <v>783</v>
      </c>
      <c r="B1692" t="s">
        <v>716</v>
      </c>
      <c r="C1692" t="s">
        <v>715</v>
      </c>
      <c r="D1692" s="1">
        <v>551.31100000000004</v>
      </c>
      <c r="E1692" s="1">
        <v>602.38699999999994</v>
      </c>
    </row>
    <row r="1693" spans="1:5">
      <c r="A1693" s="5" t="s">
        <v>783</v>
      </c>
      <c r="B1693" t="s">
        <v>716</v>
      </c>
      <c r="C1693" t="s">
        <v>715</v>
      </c>
      <c r="D1693" s="1">
        <v>551.31100000000004</v>
      </c>
      <c r="E1693" s="1">
        <v>731.42899999999997</v>
      </c>
    </row>
    <row r="1694" spans="1:5">
      <c r="A1694" s="5" t="s">
        <v>783</v>
      </c>
      <c r="B1694" t="s">
        <v>716</v>
      </c>
      <c r="C1694" t="s">
        <v>717</v>
      </c>
      <c r="D1694" s="1">
        <v>554.31100000000004</v>
      </c>
      <c r="E1694" s="1">
        <v>608.38699999999994</v>
      </c>
    </row>
    <row r="1695" spans="1:5">
      <c r="A1695" s="5" t="s">
        <v>783</v>
      </c>
      <c r="B1695" t="s">
        <v>716</v>
      </c>
      <c r="C1695" t="s">
        <v>717</v>
      </c>
      <c r="D1695" s="1">
        <v>554.31100000000004</v>
      </c>
      <c r="E1695" s="1">
        <v>737.42899999999997</v>
      </c>
    </row>
    <row r="1696" spans="1:5">
      <c r="A1696" s="5" t="s">
        <v>783</v>
      </c>
      <c r="B1696" t="s">
        <v>702</v>
      </c>
      <c r="C1696" t="s">
        <v>718</v>
      </c>
      <c r="D1696" s="1">
        <v>687.375</v>
      </c>
      <c r="E1696" s="1">
        <v>776.39300000000003</v>
      </c>
    </row>
    <row r="1697" spans="1:5">
      <c r="A1697" s="5" t="s">
        <v>783</v>
      </c>
      <c r="B1697" t="s">
        <v>702</v>
      </c>
      <c r="C1697" t="s">
        <v>718</v>
      </c>
      <c r="D1697" s="1">
        <v>687.375</v>
      </c>
      <c r="E1697" s="1">
        <v>847.43</v>
      </c>
    </row>
    <row r="1698" spans="1:5">
      <c r="A1698" s="5" t="s">
        <v>783</v>
      </c>
      <c r="B1698" t="s">
        <v>702</v>
      </c>
      <c r="C1698" t="s">
        <v>718</v>
      </c>
      <c r="D1698" s="1">
        <v>687.375</v>
      </c>
      <c r="E1698" s="1">
        <v>918.46699999999998</v>
      </c>
    </row>
    <row r="1699" spans="1:5">
      <c r="A1699" s="5" t="s">
        <v>783</v>
      </c>
      <c r="B1699" t="s">
        <v>702</v>
      </c>
      <c r="C1699" t="s">
        <v>719</v>
      </c>
      <c r="D1699" s="1">
        <v>690.375</v>
      </c>
      <c r="E1699" s="1">
        <v>782.39300000000003</v>
      </c>
    </row>
    <row r="1700" spans="1:5">
      <c r="A1700" s="5" t="s">
        <v>783</v>
      </c>
      <c r="B1700" t="s">
        <v>702</v>
      </c>
      <c r="C1700" t="s">
        <v>719</v>
      </c>
      <c r="D1700" s="1">
        <v>690.375</v>
      </c>
      <c r="E1700" s="1">
        <v>853.43</v>
      </c>
    </row>
    <row r="1701" spans="1:5">
      <c r="A1701" s="5" t="s">
        <v>783</v>
      </c>
      <c r="B1701" t="s">
        <v>702</v>
      </c>
      <c r="C1701" t="s">
        <v>719</v>
      </c>
      <c r="D1701" s="1">
        <v>690.375</v>
      </c>
      <c r="E1701" s="1">
        <v>924.46699999999998</v>
      </c>
    </row>
    <row r="1702" spans="1:5">
      <c r="A1702" s="5" t="s">
        <v>783</v>
      </c>
      <c r="B1702" t="s">
        <v>721</v>
      </c>
      <c r="C1702" t="s">
        <v>720</v>
      </c>
      <c r="D1702" s="1">
        <v>477.75</v>
      </c>
      <c r="E1702" s="1">
        <v>444.245</v>
      </c>
    </row>
    <row r="1703" spans="1:5">
      <c r="A1703" s="5" t="s">
        <v>783</v>
      </c>
      <c r="B1703" t="s">
        <v>721</v>
      </c>
      <c r="C1703" t="s">
        <v>720</v>
      </c>
      <c r="D1703" s="1">
        <v>477.75</v>
      </c>
      <c r="E1703" s="1">
        <v>557.32899999999995</v>
      </c>
    </row>
    <row r="1704" spans="1:5">
      <c r="A1704" s="5" t="s">
        <v>783</v>
      </c>
      <c r="B1704" t="s">
        <v>721</v>
      </c>
      <c r="C1704" t="s">
        <v>720</v>
      </c>
      <c r="D1704" s="1">
        <v>477.75</v>
      </c>
      <c r="E1704" s="1">
        <v>720.39200000000005</v>
      </c>
    </row>
    <row r="1705" spans="1:5">
      <c r="A1705" s="5" t="s">
        <v>783</v>
      </c>
      <c r="B1705" t="s">
        <v>721</v>
      </c>
      <c r="C1705" t="s">
        <v>722</v>
      </c>
      <c r="D1705" s="1">
        <v>480.75</v>
      </c>
      <c r="E1705" s="1">
        <v>450.245</v>
      </c>
    </row>
    <row r="1706" spans="1:5">
      <c r="A1706" s="5" t="s">
        <v>783</v>
      </c>
      <c r="B1706" t="s">
        <v>721</v>
      </c>
      <c r="C1706" t="s">
        <v>722</v>
      </c>
      <c r="D1706" s="1">
        <v>480.75</v>
      </c>
      <c r="E1706" s="1">
        <v>563.32899999999995</v>
      </c>
    </row>
    <row r="1707" spans="1:5">
      <c r="A1707" s="5" t="s">
        <v>783</v>
      </c>
      <c r="B1707" t="s">
        <v>721</v>
      </c>
      <c r="C1707" t="s">
        <v>722</v>
      </c>
      <c r="D1707" s="1">
        <v>480.75</v>
      </c>
      <c r="E1707" s="1">
        <v>726.39200000000005</v>
      </c>
    </row>
    <row r="1708" spans="1:5">
      <c r="A1708" s="5" t="s">
        <v>783</v>
      </c>
      <c r="B1708" t="s">
        <v>534</v>
      </c>
      <c r="C1708" t="s">
        <v>533</v>
      </c>
      <c r="D1708" s="1">
        <v>471.29300000000001</v>
      </c>
      <c r="E1708" s="1">
        <v>487.32299999999998</v>
      </c>
    </row>
    <row r="1709" spans="1:5">
      <c r="A1709" s="5" t="s">
        <v>783</v>
      </c>
      <c r="B1709" t="s">
        <v>534</v>
      </c>
      <c r="C1709" t="s">
        <v>533</v>
      </c>
      <c r="D1709" s="1">
        <v>471.29300000000001</v>
      </c>
      <c r="E1709" s="1">
        <v>600.40700000000004</v>
      </c>
    </row>
    <row r="1710" spans="1:5">
      <c r="A1710" s="5" t="s">
        <v>783</v>
      </c>
      <c r="B1710" t="s">
        <v>534</v>
      </c>
      <c r="C1710" t="s">
        <v>533</v>
      </c>
      <c r="D1710" s="1">
        <v>471.29300000000001</v>
      </c>
      <c r="E1710" s="1">
        <v>714.45</v>
      </c>
    </row>
    <row r="1711" spans="1:5">
      <c r="A1711" s="5" t="s">
        <v>783</v>
      </c>
      <c r="B1711" t="s">
        <v>534</v>
      </c>
      <c r="C1711" t="s">
        <v>535</v>
      </c>
      <c r="D1711" s="1">
        <v>474.29300000000001</v>
      </c>
      <c r="E1711" s="1">
        <v>493.32299999999998</v>
      </c>
    </row>
    <row r="1712" spans="1:5">
      <c r="A1712" s="5" t="s">
        <v>783</v>
      </c>
      <c r="B1712" t="s">
        <v>534</v>
      </c>
      <c r="C1712" t="s">
        <v>535</v>
      </c>
      <c r="D1712" s="1">
        <v>474.29300000000001</v>
      </c>
      <c r="E1712" s="1">
        <v>606.40700000000004</v>
      </c>
    </row>
    <row r="1713" spans="1:5">
      <c r="A1713" s="5" t="s">
        <v>783</v>
      </c>
      <c r="B1713" t="s">
        <v>534</v>
      </c>
      <c r="C1713" t="s">
        <v>535</v>
      </c>
      <c r="D1713" s="1">
        <v>474.29300000000001</v>
      </c>
      <c r="E1713" s="1">
        <v>720.45</v>
      </c>
    </row>
    <row r="1714" spans="1:5">
      <c r="A1714" s="5" t="s">
        <v>783</v>
      </c>
      <c r="B1714" t="s">
        <v>537</v>
      </c>
      <c r="C1714" t="s">
        <v>536</v>
      </c>
      <c r="D1714" s="1">
        <v>567.31899999999996</v>
      </c>
      <c r="E1714" s="1">
        <v>566.29300000000001</v>
      </c>
    </row>
    <row r="1715" spans="1:5">
      <c r="A1715" s="5" t="s">
        <v>783</v>
      </c>
      <c r="B1715" t="s">
        <v>537</v>
      </c>
      <c r="C1715" t="s">
        <v>536</v>
      </c>
      <c r="D1715" s="1">
        <v>567.31899999999996</v>
      </c>
      <c r="E1715" s="1">
        <v>679.37699999999995</v>
      </c>
    </row>
    <row r="1716" spans="1:5">
      <c r="A1716" s="5" t="s">
        <v>783</v>
      </c>
      <c r="B1716" t="s">
        <v>537</v>
      </c>
      <c r="C1716" t="s">
        <v>536</v>
      </c>
      <c r="D1716" s="1">
        <v>567.31899999999996</v>
      </c>
      <c r="E1716" s="1">
        <v>793.42</v>
      </c>
    </row>
    <row r="1717" spans="1:5">
      <c r="A1717" s="5" t="s">
        <v>783</v>
      </c>
      <c r="B1717" t="s">
        <v>537</v>
      </c>
      <c r="C1717" t="s">
        <v>538</v>
      </c>
      <c r="D1717" s="1">
        <v>570.31899999999996</v>
      </c>
      <c r="E1717" s="1">
        <v>572.29300000000001</v>
      </c>
    </row>
    <row r="1718" spans="1:5">
      <c r="A1718" s="5" t="s">
        <v>783</v>
      </c>
      <c r="B1718" t="s">
        <v>537</v>
      </c>
      <c r="C1718" t="s">
        <v>538</v>
      </c>
      <c r="D1718" s="1">
        <v>570.31899999999996</v>
      </c>
      <c r="E1718" s="1">
        <v>685.37699999999995</v>
      </c>
    </row>
    <row r="1719" spans="1:5">
      <c r="A1719" s="5" t="s">
        <v>783</v>
      </c>
      <c r="B1719" t="s">
        <v>537</v>
      </c>
      <c r="C1719" t="s">
        <v>538</v>
      </c>
      <c r="D1719" s="1">
        <v>570.31899999999996</v>
      </c>
      <c r="E1719" s="1">
        <v>799.42</v>
      </c>
    </row>
    <row r="1720" spans="1:5">
      <c r="A1720" s="5" t="s">
        <v>783</v>
      </c>
      <c r="B1720" t="s">
        <v>724</v>
      </c>
      <c r="C1720" t="s">
        <v>723</v>
      </c>
      <c r="D1720" s="1">
        <v>512.31299999999999</v>
      </c>
      <c r="E1720" s="1">
        <v>556.30799999999999</v>
      </c>
    </row>
    <row r="1721" spans="1:5">
      <c r="A1721" s="5" t="s">
        <v>783</v>
      </c>
      <c r="B1721" t="s">
        <v>724</v>
      </c>
      <c r="C1721" t="s">
        <v>723</v>
      </c>
      <c r="D1721" s="1">
        <v>512.31299999999999</v>
      </c>
      <c r="E1721" s="1">
        <v>669.39300000000003</v>
      </c>
    </row>
    <row r="1722" spans="1:5">
      <c r="A1722" s="5" t="s">
        <v>783</v>
      </c>
      <c r="B1722" t="s">
        <v>724</v>
      </c>
      <c r="C1722" t="s">
        <v>725</v>
      </c>
      <c r="D1722" s="1">
        <v>515.31299999999999</v>
      </c>
      <c r="E1722" s="1">
        <v>562.30799999999999</v>
      </c>
    </row>
    <row r="1723" spans="1:5">
      <c r="A1723" s="5" t="s">
        <v>783</v>
      </c>
      <c r="B1723" t="s">
        <v>724</v>
      </c>
      <c r="C1723" t="s">
        <v>725</v>
      </c>
      <c r="D1723" s="1">
        <v>515.31299999999999</v>
      </c>
      <c r="E1723" s="1">
        <v>675.39300000000003</v>
      </c>
    </row>
    <row r="1724" spans="1:5">
      <c r="A1724" s="5" t="s">
        <v>783</v>
      </c>
      <c r="B1724" t="s">
        <v>713</v>
      </c>
      <c r="C1724" t="s">
        <v>726</v>
      </c>
      <c r="D1724" s="1">
        <v>906.47900000000004</v>
      </c>
      <c r="E1724" s="1">
        <v>1072.5260000000001</v>
      </c>
    </row>
    <row r="1725" spans="1:5">
      <c r="A1725" s="5" t="s">
        <v>783</v>
      </c>
      <c r="B1725" t="s">
        <v>713</v>
      </c>
      <c r="C1725" t="s">
        <v>726</v>
      </c>
      <c r="D1725" s="1">
        <v>906.47900000000004</v>
      </c>
      <c r="E1725" s="1">
        <v>1173.5740000000001</v>
      </c>
    </row>
    <row r="1726" spans="1:5">
      <c r="A1726" s="5" t="s">
        <v>783</v>
      </c>
      <c r="B1726" t="s">
        <v>713</v>
      </c>
      <c r="C1726" t="s">
        <v>726</v>
      </c>
      <c r="D1726" s="1">
        <v>906.47900000000004</v>
      </c>
      <c r="E1726" s="1">
        <v>1343.68</v>
      </c>
    </row>
    <row r="1727" spans="1:5">
      <c r="A1727" s="5" t="s">
        <v>783</v>
      </c>
      <c r="B1727" t="s">
        <v>713</v>
      </c>
      <c r="C1727" t="s">
        <v>727</v>
      </c>
      <c r="D1727" s="1">
        <v>909.47900000000004</v>
      </c>
      <c r="E1727" s="1">
        <v>1078.5260000000001</v>
      </c>
    </row>
    <row r="1728" spans="1:5">
      <c r="A1728" s="5" t="s">
        <v>783</v>
      </c>
      <c r="B1728" t="s">
        <v>713</v>
      </c>
      <c r="C1728" t="s">
        <v>727</v>
      </c>
      <c r="D1728" s="1">
        <v>909.47900000000004</v>
      </c>
      <c r="E1728" s="1">
        <v>1179.5740000000001</v>
      </c>
    </row>
    <row r="1729" spans="1:5">
      <c r="A1729" s="5" t="s">
        <v>783</v>
      </c>
      <c r="B1729" t="s">
        <v>713</v>
      </c>
      <c r="C1729" t="s">
        <v>727</v>
      </c>
      <c r="D1729" s="1">
        <v>909.47900000000004</v>
      </c>
      <c r="E1729" s="1">
        <v>1349.68</v>
      </c>
    </row>
    <row r="1730" spans="1:5">
      <c r="A1730" s="5" t="s">
        <v>783</v>
      </c>
      <c r="B1730" t="s">
        <v>729</v>
      </c>
      <c r="C1730" t="s">
        <v>728</v>
      </c>
      <c r="D1730" s="1">
        <v>608.82500000000005</v>
      </c>
      <c r="E1730" s="1">
        <v>802.43</v>
      </c>
    </row>
    <row r="1731" spans="1:5">
      <c r="A1731" s="5" t="s">
        <v>783</v>
      </c>
      <c r="B1731" t="s">
        <v>729</v>
      </c>
      <c r="C1731" t="s">
        <v>728</v>
      </c>
      <c r="D1731" s="1">
        <v>608.82500000000005</v>
      </c>
      <c r="E1731" s="1">
        <v>903.47799999999995</v>
      </c>
    </row>
    <row r="1732" spans="1:5">
      <c r="A1732" s="5" t="s">
        <v>783</v>
      </c>
      <c r="B1732" t="s">
        <v>729</v>
      </c>
      <c r="C1732" t="s">
        <v>728</v>
      </c>
      <c r="D1732" s="1">
        <v>608.82500000000005</v>
      </c>
      <c r="E1732" s="1">
        <v>1016.562</v>
      </c>
    </row>
    <row r="1733" spans="1:5">
      <c r="A1733" s="5" t="s">
        <v>783</v>
      </c>
      <c r="B1733" t="s">
        <v>729</v>
      </c>
      <c r="C1733" t="s">
        <v>730</v>
      </c>
      <c r="D1733" s="1">
        <v>611.82500000000005</v>
      </c>
      <c r="E1733" s="1">
        <v>808.43</v>
      </c>
    </row>
    <row r="1734" spans="1:5">
      <c r="A1734" s="5" t="s">
        <v>783</v>
      </c>
      <c r="B1734" t="s">
        <v>729</v>
      </c>
      <c r="C1734" t="s">
        <v>730</v>
      </c>
      <c r="D1734" s="1">
        <v>611.82500000000005</v>
      </c>
      <c r="E1734" s="1">
        <v>909.47799999999995</v>
      </c>
    </row>
    <row r="1735" spans="1:5">
      <c r="A1735" s="5" t="s">
        <v>783</v>
      </c>
      <c r="B1735" t="s">
        <v>729</v>
      </c>
      <c r="C1735" t="s">
        <v>730</v>
      </c>
      <c r="D1735" s="1">
        <v>611.82500000000005</v>
      </c>
      <c r="E1735" s="1">
        <v>1022.562</v>
      </c>
    </row>
    <row r="1736" spans="1:5">
      <c r="A1736" s="5" t="s">
        <v>783</v>
      </c>
      <c r="B1736" t="s">
        <v>545</v>
      </c>
      <c r="C1736" t="s">
        <v>544</v>
      </c>
      <c r="D1736" s="1">
        <v>528.96299999999997</v>
      </c>
      <c r="E1736" s="1">
        <v>671.34699999999998</v>
      </c>
    </row>
    <row r="1737" spans="1:5">
      <c r="A1737" s="5" t="s">
        <v>783</v>
      </c>
      <c r="B1737" t="s">
        <v>545</v>
      </c>
      <c r="C1737" t="s">
        <v>544</v>
      </c>
      <c r="D1737" s="1">
        <v>528.96299999999997</v>
      </c>
      <c r="E1737" s="1">
        <v>799.44200000000001</v>
      </c>
    </row>
    <row r="1738" spans="1:5">
      <c r="A1738" s="5" t="s">
        <v>783</v>
      </c>
      <c r="B1738" t="s">
        <v>545</v>
      </c>
      <c r="C1738" t="s">
        <v>544</v>
      </c>
      <c r="D1738" s="1">
        <v>528.96299999999997</v>
      </c>
      <c r="E1738" s="1">
        <v>946.51</v>
      </c>
    </row>
    <row r="1739" spans="1:5">
      <c r="A1739" s="5" t="s">
        <v>783</v>
      </c>
      <c r="B1739" t="s">
        <v>545</v>
      </c>
      <c r="C1739" t="s">
        <v>546</v>
      </c>
      <c r="D1739" s="1">
        <v>530.96299999999997</v>
      </c>
      <c r="E1739" s="1">
        <v>671.34699999999998</v>
      </c>
    </row>
    <row r="1740" spans="1:5">
      <c r="A1740" s="5" t="s">
        <v>783</v>
      </c>
      <c r="B1740" t="s">
        <v>545</v>
      </c>
      <c r="C1740" t="s">
        <v>546</v>
      </c>
      <c r="D1740" s="1">
        <v>530.96299999999997</v>
      </c>
      <c r="E1740" s="1">
        <v>805.44200000000001</v>
      </c>
    </row>
    <row r="1741" spans="1:5">
      <c r="A1741" s="5" t="s">
        <v>783</v>
      </c>
      <c r="B1741" t="s">
        <v>545</v>
      </c>
      <c r="C1741" t="s">
        <v>546</v>
      </c>
      <c r="D1741" s="1">
        <v>530.96299999999997</v>
      </c>
      <c r="E1741" s="1">
        <v>952.51</v>
      </c>
    </row>
    <row r="1742" spans="1:5">
      <c r="A1742" s="5" t="s">
        <v>783</v>
      </c>
      <c r="B1742" t="s">
        <v>619</v>
      </c>
      <c r="C1742" t="s">
        <v>618</v>
      </c>
      <c r="D1742" s="1">
        <v>543.33199999999999</v>
      </c>
      <c r="E1742" s="1">
        <v>588.37099999999998</v>
      </c>
    </row>
    <row r="1743" spans="1:5">
      <c r="A1743" s="5" t="s">
        <v>783</v>
      </c>
      <c r="B1743" t="s">
        <v>619</v>
      </c>
      <c r="C1743" t="s">
        <v>618</v>
      </c>
      <c r="D1743" s="1">
        <v>543.33199999999999</v>
      </c>
      <c r="E1743" s="1">
        <v>701.45500000000004</v>
      </c>
    </row>
    <row r="1744" spans="1:5">
      <c r="A1744" s="5" t="s">
        <v>783</v>
      </c>
      <c r="B1744" t="s">
        <v>619</v>
      </c>
      <c r="C1744" t="s">
        <v>618</v>
      </c>
      <c r="D1744" s="1">
        <v>543.33199999999999</v>
      </c>
      <c r="E1744" s="1">
        <v>814.53899999999999</v>
      </c>
    </row>
    <row r="1745" spans="1:5">
      <c r="A1745" s="5" t="s">
        <v>783</v>
      </c>
      <c r="B1745" t="s">
        <v>619</v>
      </c>
      <c r="C1745" t="s">
        <v>620</v>
      </c>
      <c r="D1745" s="1">
        <v>546.33199999999999</v>
      </c>
      <c r="E1745" s="1">
        <v>594.37099999999998</v>
      </c>
    </row>
    <row r="1746" spans="1:5">
      <c r="A1746" s="5" t="s">
        <v>783</v>
      </c>
      <c r="B1746" t="s">
        <v>619</v>
      </c>
      <c r="C1746" t="s">
        <v>620</v>
      </c>
      <c r="D1746" s="1">
        <v>546.33199999999999</v>
      </c>
      <c r="E1746" s="1">
        <v>707.45500000000004</v>
      </c>
    </row>
    <row r="1747" spans="1:5">
      <c r="A1747" s="5" t="s">
        <v>783</v>
      </c>
      <c r="B1747" t="s">
        <v>619</v>
      </c>
      <c r="C1747" t="s">
        <v>620</v>
      </c>
      <c r="D1747" s="1">
        <v>546.33199999999999</v>
      </c>
      <c r="E1747" s="1">
        <v>820.53899999999999</v>
      </c>
    </row>
    <row r="1748" spans="1:5">
      <c r="A1748" s="5" t="s">
        <v>783</v>
      </c>
      <c r="B1748" t="s">
        <v>564</v>
      </c>
      <c r="C1748" t="s">
        <v>563</v>
      </c>
      <c r="D1748" s="1">
        <v>547.298</v>
      </c>
      <c r="E1748" s="1">
        <v>657.42899999999997</v>
      </c>
    </row>
    <row r="1749" spans="1:5">
      <c r="A1749" s="5" t="s">
        <v>783</v>
      </c>
      <c r="B1749" t="s">
        <v>564</v>
      </c>
      <c r="C1749" t="s">
        <v>563</v>
      </c>
      <c r="D1749" s="1">
        <v>547.298</v>
      </c>
      <c r="E1749" s="1">
        <v>820.49199999999996</v>
      </c>
    </row>
    <row r="1750" spans="1:5">
      <c r="A1750" s="5" t="s">
        <v>783</v>
      </c>
      <c r="B1750" t="s">
        <v>564</v>
      </c>
      <c r="C1750" t="s">
        <v>563</v>
      </c>
      <c r="D1750" s="1">
        <v>547.298</v>
      </c>
      <c r="E1750" s="1">
        <v>935.51900000000001</v>
      </c>
    </row>
    <row r="1751" spans="1:5">
      <c r="A1751" s="5" t="s">
        <v>783</v>
      </c>
      <c r="B1751" t="s">
        <v>564</v>
      </c>
      <c r="C1751" t="s">
        <v>565</v>
      </c>
      <c r="D1751" s="1">
        <v>550.298</v>
      </c>
      <c r="E1751" s="1">
        <v>663.42899999999997</v>
      </c>
    </row>
    <row r="1752" spans="1:5">
      <c r="A1752" s="5" t="s">
        <v>783</v>
      </c>
      <c r="B1752" t="s">
        <v>564</v>
      </c>
      <c r="C1752" t="s">
        <v>565</v>
      </c>
      <c r="D1752" s="1">
        <v>550.298</v>
      </c>
      <c r="E1752" s="1">
        <v>826.49199999999996</v>
      </c>
    </row>
    <row r="1753" spans="1:5">
      <c r="A1753" s="5" t="s">
        <v>783</v>
      </c>
      <c r="B1753" t="s">
        <v>564</v>
      </c>
      <c r="C1753" t="s">
        <v>565</v>
      </c>
      <c r="D1753" s="1">
        <v>550.298</v>
      </c>
      <c r="E1753" s="1">
        <v>941.51900000000001</v>
      </c>
    </row>
    <row r="1754" spans="1:5">
      <c r="A1754" s="5" t="s">
        <v>783</v>
      </c>
      <c r="B1754" t="s">
        <v>732</v>
      </c>
      <c r="C1754" t="s">
        <v>731</v>
      </c>
      <c r="D1754" s="1">
        <v>429.27600000000001</v>
      </c>
      <c r="E1754" s="1">
        <v>574.35500000000002</v>
      </c>
    </row>
    <row r="1755" spans="1:5">
      <c r="A1755" s="5" t="s">
        <v>783</v>
      </c>
      <c r="B1755" t="s">
        <v>732</v>
      </c>
      <c r="C1755" t="s">
        <v>731</v>
      </c>
      <c r="D1755" s="1">
        <v>429.27600000000001</v>
      </c>
      <c r="E1755" s="1">
        <v>631.37699999999995</v>
      </c>
    </row>
    <row r="1756" spans="1:5">
      <c r="A1756" s="5" t="s">
        <v>783</v>
      </c>
      <c r="B1756" t="s">
        <v>732</v>
      </c>
      <c r="C1756" t="s">
        <v>733</v>
      </c>
      <c r="D1756" s="1">
        <v>432.27600000000001</v>
      </c>
      <c r="E1756" s="1">
        <v>580.35500000000002</v>
      </c>
    </row>
    <row r="1757" spans="1:5">
      <c r="A1757" s="5" t="s">
        <v>783</v>
      </c>
      <c r="B1757" t="s">
        <v>732</v>
      </c>
      <c r="C1757" t="s">
        <v>733</v>
      </c>
      <c r="D1757" s="1">
        <v>432.27600000000001</v>
      </c>
      <c r="E1757" s="1">
        <v>637.37699999999995</v>
      </c>
    </row>
    <row r="1758" spans="1:5">
      <c r="A1758" s="5" t="s">
        <v>783</v>
      </c>
      <c r="B1758" t="s">
        <v>707</v>
      </c>
      <c r="C1758" t="s">
        <v>734</v>
      </c>
      <c r="D1758" s="1">
        <v>644.35199999999998</v>
      </c>
      <c r="E1758" s="1">
        <v>891.46</v>
      </c>
    </row>
    <row r="1759" spans="1:5">
      <c r="A1759" s="5" t="s">
        <v>783</v>
      </c>
      <c r="B1759" t="s">
        <v>707</v>
      </c>
      <c r="C1759" t="s">
        <v>734</v>
      </c>
      <c r="D1759" s="1">
        <v>644.35199999999998</v>
      </c>
      <c r="E1759" s="1">
        <v>990.52800000000002</v>
      </c>
    </row>
    <row r="1760" spans="1:5">
      <c r="A1760" s="5" t="s">
        <v>783</v>
      </c>
      <c r="B1760" t="s">
        <v>707</v>
      </c>
      <c r="C1760" t="s">
        <v>734</v>
      </c>
      <c r="D1760" s="1">
        <v>644.35199999999998</v>
      </c>
      <c r="E1760" s="1">
        <v>1087.5809999999999</v>
      </c>
    </row>
    <row r="1761" spans="1:5">
      <c r="A1761" s="5" t="s">
        <v>783</v>
      </c>
      <c r="B1761" t="s">
        <v>707</v>
      </c>
      <c r="C1761" t="s">
        <v>735</v>
      </c>
      <c r="D1761" s="1">
        <v>647.35199999999998</v>
      </c>
      <c r="E1761" s="1">
        <v>897.46</v>
      </c>
    </row>
    <row r="1762" spans="1:5">
      <c r="A1762" s="5" t="s">
        <v>783</v>
      </c>
      <c r="B1762" t="s">
        <v>707</v>
      </c>
      <c r="C1762" t="s">
        <v>735</v>
      </c>
      <c r="D1762" s="1">
        <v>647.35199999999998</v>
      </c>
      <c r="E1762" s="1">
        <v>996.52800000000002</v>
      </c>
    </row>
    <row r="1763" spans="1:5">
      <c r="A1763" s="5" t="s">
        <v>783</v>
      </c>
      <c r="B1763" t="s">
        <v>707</v>
      </c>
      <c r="C1763" t="s">
        <v>735</v>
      </c>
      <c r="D1763" s="1">
        <v>647.35199999999998</v>
      </c>
      <c r="E1763" s="1">
        <v>1093.5809999999999</v>
      </c>
    </row>
    <row r="1764" spans="1:5">
      <c r="A1764" s="5" t="s">
        <v>783</v>
      </c>
      <c r="B1764" t="s">
        <v>737</v>
      </c>
      <c r="C1764" t="s">
        <v>736</v>
      </c>
      <c r="D1764" s="1">
        <v>667.35400000000004</v>
      </c>
      <c r="E1764" s="1">
        <v>733.33600000000001</v>
      </c>
    </row>
    <row r="1765" spans="1:5">
      <c r="A1765" s="5" t="s">
        <v>783</v>
      </c>
      <c r="B1765" t="s">
        <v>737</v>
      </c>
      <c r="C1765" t="s">
        <v>736</v>
      </c>
      <c r="D1765" s="1">
        <v>667.35400000000004</v>
      </c>
      <c r="E1765" s="1">
        <v>804.37300000000005</v>
      </c>
    </row>
    <row r="1766" spans="1:5">
      <c r="A1766" s="5" t="s">
        <v>783</v>
      </c>
      <c r="B1766" t="s">
        <v>737</v>
      </c>
      <c r="C1766" t="s">
        <v>736</v>
      </c>
      <c r="D1766" s="1">
        <v>667.35400000000004</v>
      </c>
      <c r="E1766" s="1">
        <v>951.44100000000003</v>
      </c>
    </row>
    <row r="1767" spans="1:5">
      <c r="A1767" s="5" t="s">
        <v>783</v>
      </c>
      <c r="B1767" t="s">
        <v>737</v>
      </c>
      <c r="C1767" t="s">
        <v>738</v>
      </c>
      <c r="D1767" s="1">
        <v>670.35400000000004</v>
      </c>
      <c r="E1767" s="1">
        <v>739.33600000000001</v>
      </c>
    </row>
    <row r="1768" spans="1:5">
      <c r="A1768" s="5" t="s">
        <v>783</v>
      </c>
      <c r="B1768" t="s">
        <v>737</v>
      </c>
      <c r="C1768" t="s">
        <v>738</v>
      </c>
      <c r="D1768" s="1">
        <v>670.35400000000004</v>
      </c>
      <c r="E1768" s="1">
        <v>810.37300000000005</v>
      </c>
    </row>
    <row r="1769" spans="1:5">
      <c r="A1769" s="5" t="s">
        <v>783</v>
      </c>
      <c r="B1769" t="s">
        <v>737</v>
      </c>
      <c r="C1769" t="s">
        <v>738</v>
      </c>
      <c r="D1769" s="1">
        <v>670.35400000000004</v>
      </c>
      <c r="E1769" s="1">
        <v>957.44100000000003</v>
      </c>
    </row>
    <row r="1770" spans="1:5">
      <c r="A1770" s="5" t="s">
        <v>783</v>
      </c>
      <c r="B1770" t="s">
        <v>721</v>
      </c>
      <c r="C1770" t="s">
        <v>739</v>
      </c>
      <c r="D1770" s="1">
        <v>449.31</v>
      </c>
      <c r="E1770" s="1">
        <v>473.30799999999999</v>
      </c>
    </row>
    <row r="1771" spans="1:5">
      <c r="A1771" s="5" t="s">
        <v>783</v>
      </c>
      <c r="B1771" t="s">
        <v>721</v>
      </c>
      <c r="C1771" t="s">
        <v>739</v>
      </c>
      <c r="D1771" s="1">
        <v>449.31</v>
      </c>
      <c r="E1771" s="1">
        <v>586.39200000000005</v>
      </c>
    </row>
    <row r="1772" spans="1:5">
      <c r="A1772" s="5" t="s">
        <v>783</v>
      </c>
      <c r="B1772" t="s">
        <v>721</v>
      </c>
      <c r="C1772" t="s">
        <v>739</v>
      </c>
      <c r="D1772" s="1">
        <v>449.31</v>
      </c>
      <c r="E1772" s="1">
        <v>685.46</v>
      </c>
    </row>
    <row r="1773" spans="1:5">
      <c r="A1773" s="5" t="s">
        <v>783</v>
      </c>
      <c r="B1773" t="s">
        <v>721</v>
      </c>
      <c r="C1773" t="s">
        <v>740</v>
      </c>
      <c r="D1773" s="1">
        <v>452.31</v>
      </c>
      <c r="E1773" s="1">
        <v>479.30799999999999</v>
      </c>
    </row>
    <row r="1774" spans="1:5">
      <c r="A1774" s="5" t="s">
        <v>783</v>
      </c>
      <c r="B1774" t="s">
        <v>721</v>
      </c>
      <c r="C1774" t="s">
        <v>740</v>
      </c>
      <c r="D1774" s="1">
        <v>452.31</v>
      </c>
      <c r="E1774" s="1">
        <v>592.39200000000005</v>
      </c>
    </row>
    <row r="1775" spans="1:5">
      <c r="A1775" s="5" t="s">
        <v>783</v>
      </c>
      <c r="B1775" t="s">
        <v>721</v>
      </c>
      <c r="C1775" t="s">
        <v>740</v>
      </c>
      <c r="D1775" s="1">
        <v>452.31</v>
      </c>
      <c r="E1775" s="1">
        <v>691.46</v>
      </c>
    </row>
    <row r="1776" spans="1:5">
      <c r="A1776" s="5" t="s">
        <v>783</v>
      </c>
      <c r="B1776" t="s">
        <v>707</v>
      </c>
      <c r="C1776" t="s">
        <v>741</v>
      </c>
      <c r="D1776" s="1">
        <v>701.40099999999995</v>
      </c>
      <c r="E1776" s="1">
        <v>861.46699999999998</v>
      </c>
    </row>
    <row r="1777" spans="1:5">
      <c r="A1777" s="5" t="s">
        <v>783</v>
      </c>
      <c r="B1777" t="s">
        <v>707</v>
      </c>
      <c r="C1777" t="s">
        <v>741</v>
      </c>
      <c r="D1777" s="1">
        <v>701.40099999999995</v>
      </c>
      <c r="E1777" s="1">
        <v>974.55100000000004</v>
      </c>
    </row>
    <row r="1778" spans="1:5">
      <c r="A1778" s="5" t="s">
        <v>783</v>
      </c>
      <c r="B1778" t="s">
        <v>707</v>
      </c>
      <c r="C1778" t="s">
        <v>742</v>
      </c>
      <c r="D1778" s="1">
        <v>704.40099999999995</v>
      </c>
      <c r="E1778" s="1">
        <v>867.46699999999998</v>
      </c>
    </row>
    <row r="1779" spans="1:5">
      <c r="A1779" s="5" t="s">
        <v>783</v>
      </c>
      <c r="B1779" t="s">
        <v>707</v>
      </c>
      <c r="C1779" t="s">
        <v>742</v>
      </c>
      <c r="D1779" s="1">
        <v>704.40099999999995</v>
      </c>
      <c r="E1779" s="1">
        <v>980.55100000000004</v>
      </c>
    </row>
    <row r="1780" spans="1:5">
      <c r="A1780" s="5" t="s">
        <v>783</v>
      </c>
      <c r="B1780" t="s">
        <v>724</v>
      </c>
      <c r="C1780" t="s">
        <v>743</v>
      </c>
      <c r="D1780" s="1">
        <v>708.39800000000002</v>
      </c>
      <c r="E1780" s="1">
        <v>904.48800000000006</v>
      </c>
    </row>
    <row r="1781" spans="1:5">
      <c r="A1781" s="5" t="s">
        <v>783</v>
      </c>
      <c r="B1781" t="s">
        <v>724</v>
      </c>
      <c r="C1781" t="s">
        <v>743</v>
      </c>
      <c r="D1781" s="1">
        <v>708.39800000000002</v>
      </c>
      <c r="E1781" s="1">
        <v>961.51</v>
      </c>
    </row>
    <row r="1782" spans="1:5">
      <c r="A1782" s="5" t="s">
        <v>783</v>
      </c>
      <c r="B1782" t="s">
        <v>724</v>
      </c>
      <c r="C1782" t="s">
        <v>743</v>
      </c>
      <c r="D1782" s="1">
        <v>708.39800000000002</v>
      </c>
      <c r="E1782" s="1">
        <v>1060.578</v>
      </c>
    </row>
    <row r="1783" spans="1:5">
      <c r="A1783" s="5" t="s">
        <v>783</v>
      </c>
      <c r="B1783" t="s">
        <v>724</v>
      </c>
      <c r="C1783" t="s">
        <v>744</v>
      </c>
      <c r="D1783" s="1">
        <v>711.39800000000002</v>
      </c>
      <c r="E1783" s="1">
        <v>910.48800000000006</v>
      </c>
    </row>
    <row r="1784" spans="1:5">
      <c r="A1784" s="5" t="s">
        <v>783</v>
      </c>
      <c r="B1784" t="s">
        <v>724</v>
      </c>
      <c r="C1784" t="s">
        <v>744</v>
      </c>
      <c r="D1784" s="1">
        <v>711.39800000000002</v>
      </c>
      <c r="E1784" s="1">
        <v>967.51</v>
      </c>
    </row>
    <row r="1785" spans="1:5">
      <c r="A1785" s="5" t="s">
        <v>783</v>
      </c>
      <c r="B1785" t="s">
        <v>724</v>
      </c>
      <c r="C1785" t="s">
        <v>744</v>
      </c>
      <c r="D1785" s="1">
        <v>711.39800000000002</v>
      </c>
      <c r="E1785" s="1">
        <v>1066.578</v>
      </c>
    </row>
    <row r="1786" spans="1:5">
      <c r="A1786" s="5" t="s">
        <v>783</v>
      </c>
      <c r="B1786" t="s">
        <v>746</v>
      </c>
      <c r="C1786" t="s">
        <v>745</v>
      </c>
      <c r="D1786" s="1">
        <v>451.72399999999999</v>
      </c>
      <c r="E1786" s="1">
        <v>466.22899999999998</v>
      </c>
    </row>
    <row r="1787" spans="1:5">
      <c r="A1787" s="5" t="s">
        <v>783</v>
      </c>
      <c r="B1787" t="s">
        <v>746</v>
      </c>
      <c r="C1787" t="s">
        <v>745</v>
      </c>
      <c r="D1787" s="1">
        <v>451.72399999999999</v>
      </c>
      <c r="E1787" s="1">
        <v>613.298</v>
      </c>
    </row>
    <row r="1788" spans="1:5">
      <c r="A1788" s="5" t="s">
        <v>783</v>
      </c>
      <c r="B1788" t="s">
        <v>746</v>
      </c>
      <c r="C1788" t="s">
        <v>745</v>
      </c>
      <c r="D1788" s="1">
        <v>451.72399999999999</v>
      </c>
      <c r="E1788" s="1">
        <v>684.33500000000004</v>
      </c>
    </row>
    <row r="1789" spans="1:5">
      <c r="A1789" s="5" t="s">
        <v>783</v>
      </c>
      <c r="B1789" t="s">
        <v>746</v>
      </c>
      <c r="C1789" t="s">
        <v>747</v>
      </c>
      <c r="D1789" s="1">
        <v>454.72399999999999</v>
      </c>
      <c r="E1789" s="1">
        <v>472.22899999999998</v>
      </c>
    </row>
    <row r="1790" spans="1:5">
      <c r="A1790" s="5" t="s">
        <v>783</v>
      </c>
      <c r="B1790" t="s">
        <v>746</v>
      </c>
      <c r="C1790" t="s">
        <v>747</v>
      </c>
      <c r="D1790" s="1">
        <v>454.72399999999999</v>
      </c>
      <c r="E1790" s="1">
        <v>619.298</v>
      </c>
    </row>
    <row r="1791" spans="1:5">
      <c r="A1791" s="5" t="s">
        <v>783</v>
      </c>
      <c r="B1791" t="s">
        <v>746</v>
      </c>
      <c r="C1791" t="s">
        <v>747</v>
      </c>
      <c r="D1791" s="1">
        <v>454.72399999999999</v>
      </c>
      <c r="E1791" s="1">
        <v>690.33500000000004</v>
      </c>
    </row>
    <row r="1792" spans="1:5">
      <c r="A1792" s="5" t="s">
        <v>783</v>
      </c>
      <c r="B1792" t="s">
        <v>737</v>
      </c>
      <c r="C1792" t="s">
        <v>748</v>
      </c>
      <c r="D1792" s="1">
        <v>826.95399999999995</v>
      </c>
      <c r="E1792" s="1">
        <v>868.50300000000004</v>
      </c>
    </row>
    <row r="1793" spans="1:5">
      <c r="A1793" s="5" t="s">
        <v>783</v>
      </c>
      <c r="B1793" t="s">
        <v>737</v>
      </c>
      <c r="C1793" t="s">
        <v>748</v>
      </c>
      <c r="D1793" s="1">
        <v>826.95399999999995</v>
      </c>
      <c r="E1793" s="1">
        <v>925.52499999999998</v>
      </c>
    </row>
    <row r="1794" spans="1:5">
      <c r="A1794" s="5" t="s">
        <v>783</v>
      </c>
      <c r="B1794" t="s">
        <v>737</v>
      </c>
      <c r="C1794" t="s">
        <v>748</v>
      </c>
      <c r="D1794" s="1">
        <v>826.95399999999995</v>
      </c>
      <c r="E1794" s="1">
        <v>1038.6089999999999</v>
      </c>
    </row>
    <row r="1795" spans="1:5">
      <c r="A1795" s="5" t="s">
        <v>783</v>
      </c>
      <c r="B1795" t="s">
        <v>737</v>
      </c>
      <c r="C1795" t="s">
        <v>749</v>
      </c>
      <c r="D1795" s="1">
        <v>829.95399999999995</v>
      </c>
      <c r="E1795" s="1">
        <v>874.50300000000004</v>
      </c>
    </row>
    <row r="1796" spans="1:5">
      <c r="A1796" s="5" t="s">
        <v>783</v>
      </c>
      <c r="B1796" t="s">
        <v>737</v>
      </c>
      <c r="C1796" t="s">
        <v>749</v>
      </c>
      <c r="D1796" s="1">
        <v>829.95399999999995</v>
      </c>
      <c r="E1796" s="1">
        <v>931.52499999999998</v>
      </c>
    </row>
    <row r="1797" spans="1:5">
      <c r="A1797" s="5" t="s">
        <v>783</v>
      </c>
      <c r="B1797" t="s">
        <v>737</v>
      </c>
      <c r="C1797" t="s">
        <v>749</v>
      </c>
      <c r="D1797" s="1">
        <v>829.95399999999995</v>
      </c>
      <c r="E1797" s="1">
        <v>1044.6089999999999</v>
      </c>
    </row>
    <row r="1798" spans="1:5">
      <c r="A1798" s="5" t="s">
        <v>783</v>
      </c>
      <c r="B1798" t="s">
        <v>746</v>
      </c>
      <c r="C1798" t="s">
        <v>750</v>
      </c>
      <c r="D1798" s="1">
        <v>641.346</v>
      </c>
      <c r="E1798" s="1">
        <v>737.38199999999995</v>
      </c>
    </row>
    <row r="1799" spans="1:5">
      <c r="A1799" s="5" t="s">
        <v>783</v>
      </c>
      <c r="B1799" t="s">
        <v>746</v>
      </c>
      <c r="C1799" t="s">
        <v>750</v>
      </c>
      <c r="D1799" s="1">
        <v>641.346</v>
      </c>
      <c r="E1799" s="1">
        <v>884.45100000000002</v>
      </c>
    </row>
    <row r="1800" spans="1:5">
      <c r="A1800" s="5" t="s">
        <v>783</v>
      </c>
      <c r="B1800" t="s">
        <v>746</v>
      </c>
      <c r="C1800" t="s">
        <v>750</v>
      </c>
      <c r="D1800" s="1">
        <v>641.346</v>
      </c>
      <c r="E1800" s="1">
        <v>997.53499999999997</v>
      </c>
    </row>
    <row r="1801" spans="1:5">
      <c r="A1801" s="5" t="s">
        <v>783</v>
      </c>
      <c r="B1801" t="s">
        <v>746</v>
      </c>
      <c r="C1801" t="s">
        <v>751</v>
      </c>
      <c r="D1801" s="1">
        <v>644.346</v>
      </c>
      <c r="E1801" s="1">
        <v>743.38199999999995</v>
      </c>
    </row>
    <row r="1802" spans="1:5">
      <c r="A1802" s="5" t="s">
        <v>783</v>
      </c>
      <c r="B1802" t="s">
        <v>746</v>
      </c>
      <c r="C1802" t="s">
        <v>751</v>
      </c>
      <c r="D1802" s="1">
        <v>644.346</v>
      </c>
      <c r="E1802" s="1">
        <v>890.45100000000002</v>
      </c>
    </row>
    <row r="1803" spans="1:5">
      <c r="A1803" s="5" t="s">
        <v>783</v>
      </c>
      <c r="B1803" t="s">
        <v>746</v>
      </c>
      <c r="C1803" t="s">
        <v>751</v>
      </c>
      <c r="D1803" s="1">
        <v>644.346</v>
      </c>
      <c r="E1803" s="1">
        <v>1003.535</v>
      </c>
    </row>
    <row r="1804" spans="1:5">
      <c r="A1804" s="5" t="s">
        <v>783</v>
      </c>
      <c r="B1804" t="s">
        <v>753</v>
      </c>
      <c r="C1804" t="s">
        <v>752</v>
      </c>
      <c r="D1804" s="1">
        <v>604.35</v>
      </c>
      <c r="E1804" s="1">
        <v>674.40800000000002</v>
      </c>
    </row>
    <row r="1805" spans="1:5">
      <c r="A1805" s="5" t="s">
        <v>783</v>
      </c>
      <c r="B1805" t="s">
        <v>753</v>
      </c>
      <c r="C1805" t="s">
        <v>752</v>
      </c>
      <c r="D1805" s="1">
        <v>604.35</v>
      </c>
      <c r="E1805" s="1">
        <v>761.44</v>
      </c>
    </row>
    <row r="1806" spans="1:5">
      <c r="A1806" s="5" t="s">
        <v>783</v>
      </c>
      <c r="B1806" t="s">
        <v>753</v>
      </c>
      <c r="C1806" t="s">
        <v>752</v>
      </c>
      <c r="D1806" s="1">
        <v>604.35</v>
      </c>
      <c r="E1806" s="1">
        <v>874.524</v>
      </c>
    </row>
    <row r="1807" spans="1:5">
      <c r="A1807" s="5" t="s">
        <v>783</v>
      </c>
      <c r="B1807" t="s">
        <v>753</v>
      </c>
      <c r="C1807" t="s">
        <v>754</v>
      </c>
      <c r="D1807" s="1">
        <v>607.35</v>
      </c>
      <c r="E1807" s="1">
        <v>680.40800000000002</v>
      </c>
    </row>
    <row r="1808" spans="1:5">
      <c r="A1808" s="5" t="s">
        <v>783</v>
      </c>
      <c r="B1808" t="s">
        <v>753</v>
      </c>
      <c r="C1808" t="s">
        <v>754</v>
      </c>
      <c r="D1808" s="1">
        <v>607.35</v>
      </c>
      <c r="E1808" s="1">
        <v>767.44</v>
      </c>
    </row>
    <row r="1809" spans="1:5">
      <c r="A1809" s="5" t="s">
        <v>783</v>
      </c>
      <c r="B1809" t="s">
        <v>753</v>
      </c>
      <c r="C1809" t="s">
        <v>754</v>
      </c>
      <c r="D1809" s="1">
        <v>607.35</v>
      </c>
      <c r="E1809" s="1">
        <v>880.524</v>
      </c>
    </row>
    <row r="1810" spans="1:5">
      <c r="A1810" s="5" t="s">
        <v>783</v>
      </c>
      <c r="B1810" t="s">
        <v>724</v>
      </c>
      <c r="C1810" t="s">
        <v>755</v>
      </c>
      <c r="D1810" s="1">
        <v>604.35199999999998</v>
      </c>
      <c r="E1810" s="1">
        <v>674.40800000000002</v>
      </c>
    </row>
    <row r="1811" spans="1:5">
      <c r="A1811" s="5" t="s">
        <v>783</v>
      </c>
      <c r="B1811" t="s">
        <v>724</v>
      </c>
      <c r="C1811" t="s">
        <v>755</v>
      </c>
      <c r="D1811" s="1">
        <v>604.35199999999998</v>
      </c>
      <c r="E1811" s="1">
        <v>761.44</v>
      </c>
    </row>
    <row r="1812" spans="1:5">
      <c r="A1812" s="5" t="s">
        <v>783</v>
      </c>
      <c r="B1812" t="s">
        <v>724</v>
      </c>
      <c r="C1812" t="s">
        <v>755</v>
      </c>
      <c r="D1812" s="1">
        <v>604.35199999999998</v>
      </c>
      <c r="E1812" s="1">
        <v>874.524</v>
      </c>
    </row>
    <row r="1813" spans="1:5">
      <c r="A1813" s="5" t="s">
        <v>783</v>
      </c>
      <c r="B1813" t="s">
        <v>724</v>
      </c>
      <c r="C1813" t="s">
        <v>756</v>
      </c>
      <c r="D1813" s="1">
        <v>607.35199999999998</v>
      </c>
      <c r="E1813" s="1">
        <v>680.40800000000002</v>
      </c>
    </row>
    <row r="1814" spans="1:5">
      <c r="A1814" s="5" t="s">
        <v>783</v>
      </c>
      <c r="B1814" t="s">
        <v>724</v>
      </c>
      <c r="C1814" t="s">
        <v>756</v>
      </c>
      <c r="D1814" s="1">
        <v>607.35199999999998</v>
      </c>
      <c r="E1814" s="1">
        <v>767.44</v>
      </c>
    </row>
    <row r="1815" spans="1:5">
      <c r="A1815" s="5" t="s">
        <v>783</v>
      </c>
      <c r="B1815" t="s">
        <v>724</v>
      </c>
      <c r="C1815" t="s">
        <v>756</v>
      </c>
      <c r="D1815" s="1">
        <v>607.35199999999998</v>
      </c>
      <c r="E1815" s="1">
        <v>880.524</v>
      </c>
    </row>
    <row r="1816" spans="1:5">
      <c r="A1816" s="5" t="s">
        <v>783</v>
      </c>
      <c r="B1816" t="s">
        <v>758</v>
      </c>
      <c r="C1816" t="s">
        <v>757</v>
      </c>
      <c r="D1816" s="1">
        <v>440.25200000000001</v>
      </c>
      <c r="E1816" s="1">
        <v>488.30700000000002</v>
      </c>
    </row>
    <row r="1817" spans="1:5">
      <c r="A1817" s="5" t="s">
        <v>783</v>
      </c>
      <c r="B1817" t="s">
        <v>758</v>
      </c>
      <c r="C1817" t="s">
        <v>757</v>
      </c>
      <c r="D1817" s="1">
        <v>440.25200000000001</v>
      </c>
      <c r="E1817" s="1">
        <v>635.37599999999998</v>
      </c>
    </row>
    <row r="1818" spans="1:5">
      <c r="A1818" s="5" t="s">
        <v>783</v>
      </c>
      <c r="B1818" t="s">
        <v>758</v>
      </c>
      <c r="C1818" t="s">
        <v>757</v>
      </c>
      <c r="D1818" s="1">
        <v>440.25200000000001</v>
      </c>
      <c r="E1818" s="1">
        <v>732.42899999999997</v>
      </c>
    </row>
    <row r="1819" spans="1:5">
      <c r="A1819" s="5" t="s">
        <v>783</v>
      </c>
      <c r="B1819" t="s">
        <v>758</v>
      </c>
      <c r="C1819" t="s">
        <v>759</v>
      </c>
      <c r="D1819" s="1">
        <v>443.25200000000001</v>
      </c>
      <c r="E1819" s="1">
        <v>494.30700000000002</v>
      </c>
    </row>
    <row r="1820" spans="1:5">
      <c r="A1820" s="5" t="s">
        <v>783</v>
      </c>
      <c r="B1820" t="s">
        <v>758</v>
      </c>
      <c r="C1820" t="s">
        <v>759</v>
      </c>
      <c r="D1820" s="1">
        <v>443.25200000000001</v>
      </c>
      <c r="E1820" s="1">
        <v>641.37599999999998</v>
      </c>
    </row>
    <row r="1821" spans="1:5">
      <c r="A1821" s="5" t="s">
        <v>783</v>
      </c>
      <c r="B1821" t="s">
        <v>758</v>
      </c>
      <c r="C1821" t="s">
        <v>759</v>
      </c>
      <c r="D1821" s="1">
        <v>443.25200000000001</v>
      </c>
      <c r="E1821" s="1">
        <v>738.42899999999997</v>
      </c>
    </row>
    <row r="1822" spans="1:5">
      <c r="A1822" s="5" t="s">
        <v>783</v>
      </c>
      <c r="B1822" t="s">
        <v>758</v>
      </c>
      <c r="C1822" t="s">
        <v>760</v>
      </c>
      <c r="D1822" s="1">
        <v>556.77800000000002</v>
      </c>
      <c r="E1822" s="1">
        <v>622.35500000000002</v>
      </c>
    </row>
    <row r="1823" spans="1:5">
      <c r="A1823" s="5" t="s">
        <v>783</v>
      </c>
      <c r="B1823" t="s">
        <v>758</v>
      </c>
      <c r="C1823" t="s">
        <v>760</v>
      </c>
      <c r="D1823" s="1">
        <v>556.77800000000002</v>
      </c>
      <c r="E1823" s="1">
        <v>753.39599999999996</v>
      </c>
    </row>
    <row r="1824" spans="1:5">
      <c r="A1824" s="5" t="s">
        <v>783</v>
      </c>
      <c r="B1824" t="s">
        <v>758</v>
      </c>
      <c r="C1824" t="s">
        <v>760</v>
      </c>
      <c r="D1824" s="1">
        <v>556.77800000000002</v>
      </c>
      <c r="E1824" s="1">
        <v>866.48</v>
      </c>
    </row>
    <row r="1825" spans="1:5">
      <c r="A1825" s="5" t="s">
        <v>783</v>
      </c>
      <c r="B1825" t="s">
        <v>758</v>
      </c>
      <c r="C1825" t="s">
        <v>761</v>
      </c>
      <c r="D1825" s="1">
        <v>559.77800000000002</v>
      </c>
      <c r="E1825" s="1">
        <v>628.35500000000002</v>
      </c>
    </row>
    <row r="1826" spans="1:5">
      <c r="A1826" s="5" t="s">
        <v>783</v>
      </c>
      <c r="B1826" t="s">
        <v>758</v>
      </c>
      <c r="C1826" t="s">
        <v>761</v>
      </c>
      <c r="D1826" s="1">
        <v>559.77800000000002</v>
      </c>
      <c r="E1826" s="1">
        <v>759.39599999999996</v>
      </c>
    </row>
    <row r="1827" spans="1:5">
      <c r="A1827" s="5" t="s">
        <v>783</v>
      </c>
      <c r="B1827" t="s">
        <v>758</v>
      </c>
      <c r="C1827" t="s">
        <v>761</v>
      </c>
      <c r="D1827" s="1">
        <v>559.77800000000002</v>
      </c>
      <c r="E1827" s="1">
        <v>872.48</v>
      </c>
    </row>
    <row r="1828" spans="1:5">
      <c r="A1828" s="5" t="s">
        <v>783</v>
      </c>
      <c r="B1828" t="s">
        <v>763</v>
      </c>
      <c r="C1828" t="s">
        <v>762</v>
      </c>
      <c r="D1828" s="1">
        <v>463.32600000000002</v>
      </c>
      <c r="E1828" s="1">
        <v>600.40700000000004</v>
      </c>
    </row>
    <row r="1829" spans="1:5">
      <c r="A1829" s="5" t="s">
        <v>783</v>
      </c>
      <c r="B1829" t="s">
        <v>763</v>
      </c>
      <c r="C1829" t="s">
        <v>762</v>
      </c>
      <c r="D1829" s="1">
        <v>463.32600000000002</v>
      </c>
      <c r="E1829" s="1">
        <v>713.49199999999996</v>
      </c>
    </row>
    <row r="1830" spans="1:5">
      <c r="A1830" s="5" t="s">
        <v>783</v>
      </c>
      <c r="B1830" t="s">
        <v>763</v>
      </c>
      <c r="C1830" t="s">
        <v>762</v>
      </c>
      <c r="D1830" s="1">
        <v>463.32600000000002</v>
      </c>
      <c r="E1830" s="1">
        <v>812.56</v>
      </c>
    </row>
    <row r="1831" spans="1:5">
      <c r="A1831" s="5" t="s">
        <v>783</v>
      </c>
      <c r="B1831" t="s">
        <v>763</v>
      </c>
      <c r="C1831" t="s">
        <v>764</v>
      </c>
      <c r="D1831" s="1">
        <v>466.32600000000002</v>
      </c>
      <c r="E1831" s="1">
        <v>606.40700000000004</v>
      </c>
    </row>
    <row r="1832" spans="1:5">
      <c r="A1832" s="5" t="s">
        <v>783</v>
      </c>
      <c r="B1832" t="s">
        <v>763</v>
      </c>
      <c r="C1832" t="s">
        <v>764</v>
      </c>
      <c r="D1832" s="1">
        <v>466.32600000000002</v>
      </c>
      <c r="E1832" s="1">
        <v>719.49199999999996</v>
      </c>
    </row>
    <row r="1833" spans="1:5">
      <c r="A1833" s="5" t="s">
        <v>783</v>
      </c>
      <c r="B1833" t="s">
        <v>763</v>
      </c>
      <c r="C1833" t="s">
        <v>764</v>
      </c>
      <c r="D1833" s="1">
        <v>466.32600000000002</v>
      </c>
      <c r="E1833" s="1">
        <v>818.56</v>
      </c>
    </row>
    <row r="1834" spans="1:5">
      <c r="A1834" s="5" t="s">
        <v>783</v>
      </c>
      <c r="B1834" t="s">
        <v>758</v>
      </c>
      <c r="C1834" t="s">
        <v>765</v>
      </c>
      <c r="D1834" s="1">
        <v>683.85500000000002</v>
      </c>
      <c r="E1834" s="1">
        <v>925.48099999999999</v>
      </c>
    </row>
    <row r="1835" spans="1:5">
      <c r="A1835" s="5" t="s">
        <v>783</v>
      </c>
      <c r="B1835" t="s">
        <v>758</v>
      </c>
      <c r="C1835" t="s">
        <v>765</v>
      </c>
      <c r="D1835" s="1">
        <v>683.85500000000002</v>
      </c>
      <c r="E1835" s="1">
        <v>1040.508</v>
      </c>
    </row>
    <row r="1836" spans="1:5">
      <c r="A1836" s="5" t="s">
        <v>783</v>
      </c>
      <c r="B1836" t="s">
        <v>758</v>
      </c>
      <c r="C1836" t="s">
        <v>765</v>
      </c>
      <c r="D1836" s="1">
        <v>683.85500000000002</v>
      </c>
      <c r="E1836" s="1">
        <v>1139.576</v>
      </c>
    </row>
    <row r="1837" spans="1:5">
      <c r="A1837" s="5" t="s">
        <v>783</v>
      </c>
      <c r="B1837" t="s">
        <v>758</v>
      </c>
      <c r="C1837" t="s">
        <v>766</v>
      </c>
      <c r="D1837" s="1">
        <v>686.85500000000002</v>
      </c>
      <c r="E1837" s="1">
        <v>931.48099999999999</v>
      </c>
    </row>
    <row r="1838" spans="1:5">
      <c r="A1838" s="5" t="s">
        <v>783</v>
      </c>
      <c r="B1838" t="s">
        <v>758</v>
      </c>
      <c r="C1838" t="s">
        <v>766</v>
      </c>
      <c r="D1838" s="1">
        <v>686.85500000000002</v>
      </c>
      <c r="E1838" s="1">
        <v>1046.508</v>
      </c>
    </row>
    <row r="1839" spans="1:5">
      <c r="A1839" s="5" t="s">
        <v>783</v>
      </c>
      <c r="B1839" t="s">
        <v>758</v>
      </c>
      <c r="C1839" t="s">
        <v>766</v>
      </c>
      <c r="D1839" s="1">
        <v>686.85500000000002</v>
      </c>
      <c r="E1839" s="1">
        <v>1145.576</v>
      </c>
    </row>
    <row r="1840" spans="1:5">
      <c r="A1840" s="5" t="s">
        <v>783</v>
      </c>
      <c r="B1840" t="s">
        <v>644</v>
      </c>
      <c r="C1840" t="s">
        <v>643</v>
      </c>
      <c r="D1840" s="1">
        <v>553.80799999999999</v>
      </c>
      <c r="E1840" s="1">
        <v>603.37099999999998</v>
      </c>
    </row>
    <row r="1841" spans="1:5">
      <c r="A1841" s="5" t="s">
        <v>783</v>
      </c>
      <c r="B1841" t="s">
        <v>644</v>
      </c>
      <c r="C1841" t="s">
        <v>643</v>
      </c>
      <c r="D1841" s="1">
        <v>553.80799999999999</v>
      </c>
      <c r="E1841" s="1">
        <v>732.41300000000001</v>
      </c>
    </row>
    <row r="1842" spans="1:5">
      <c r="A1842" s="5" t="s">
        <v>783</v>
      </c>
      <c r="B1842" t="s">
        <v>644</v>
      </c>
      <c r="C1842" t="s">
        <v>643</v>
      </c>
      <c r="D1842" s="1">
        <v>553.80799999999999</v>
      </c>
      <c r="E1842" s="1">
        <v>845.49699999999996</v>
      </c>
    </row>
    <row r="1843" spans="1:5">
      <c r="A1843" s="5" t="s">
        <v>783</v>
      </c>
      <c r="B1843" t="s">
        <v>644</v>
      </c>
      <c r="C1843" t="s">
        <v>645</v>
      </c>
      <c r="D1843" s="1">
        <v>556.80799999999999</v>
      </c>
      <c r="E1843" s="1">
        <v>609.37099999999998</v>
      </c>
    </row>
    <row r="1844" spans="1:5">
      <c r="A1844" s="5" t="s">
        <v>783</v>
      </c>
      <c r="B1844" t="s">
        <v>644</v>
      </c>
      <c r="C1844" t="s">
        <v>645</v>
      </c>
      <c r="D1844" s="1">
        <v>556.80799999999999</v>
      </c>
      <c r="E1844" s="1">
        <v>738.41300000000001</v>
      </c>
    </row>
    <row r="1845" spans="1:5">
      <c r="A1845" s="5" t="s">
        <v>783</v>
      </c>
      <c r="B1845" t="s">
        <v>644</v>
      </c>
      <c r="C1845" t="s">
        <v>645</v>
      </c>
      <c r="D1845" s="1">
        <v>556.80799999999999</v>
      </c>
      <c r="E1845" s="1">
        <v>851.49699999999996</v>
      </c>
    </row>
    <row r="1846" spans="1:5">
      <c r="A1846" s="5" t="s">
        <v>783</v>
      </c>
      <c r="B1846" t="s">
        <v>452</v>
      </c>
      <c r="C1846" t="s">
        <v>767</v>
      </c>
      <c r="D1846" s="1">
        <v>707.39</v>
      </c>
      <c r="E1846" s="1">
        <v>944.52</v>
      </c>
    </row>
    <row r="1847" spans="1:5">
      <c r="A1847" s="5" t="s">
        <v>783</v>
      </c>
      <c r="B1847" t="s">
        <v>452</v>
      </c>
      <c r="C1847" t="s">
        <v>767</v>
      </c>
      <c r="D1847" s="1">
        <v>707.39</v>
      </c>
      <c r="E1847" s="1">
        <v>1043.588</v>
      </c>
    </row>
    <row r="1848" spans="1:5">
      <c r="A1848" s="5" t="s">
        <v>783</v>
      </c>
      <c r="B1848" t="s">
        <v>452</v>
      </c>
      <c r="C1848" t="s">
        <v>768</v>
      </c>
      <c r="D1848" s="1">
        <v>710.39</v>
      </c>
      <c r="E1848" s="1">
        <v>950.52</v>
      </c>
    </row>
    <row r="1849" spans="1:5">
      <c r="A1849" s="5" t="s">
        <v>783</v>
      </c>
      <c r="B1849" t="s">
        <v>452</v>
      </c>
      <c r="C1849" t="s">
        <v>768</v>
      </c>
      <c r="D1849" s="1">
        <v>710.39</v>
      </c>
      <c r="E1849" s="1">
        <v>1049.588</v>
      </c>
    </row>
    <row r="1850" spans="1:5">
      <c r="A1850" s="5" t="s">
        <v>783</v>
      </c>
      <c r="B1850" t="s">
        <v>710</v>
      </c>
      <c r="C1850" t="s">
        <v>769</v>
      </c>
      <c r="D1850" s="1">
        <v>491.74</v>
      </c>
      <c r="E1850" s="1">
        <v>496.27600000000001</v>
      </c>
    </row>
    <row r="1851" spans="1:5">
      <c r="A1851" s="5" t="s">
        <v>783</v>
      </c>
      <c r="B1851" t="s">
        <v>710</v>
      </c>
      <c r="C1851" t="s">
        <v>769</v>
      </c>
      <c r="D1851" s="1">
        <v>491.74</v>
      </c>
      <c r="E1851" s="1">
        <v>609.36</v>
      </c>
    </row>
    <row r="1852" spans="1:5">
      <c r="A1852" s="5" t="s">
        <v>783</v>
      </c>
      <c r="B1852" t="s">
        <v>710</v>
      </c>
      <c r="C1852" t="s">
        <v>769</v>
      </c>
      <c r="D1852" s="1">
        <v>491.74</v>
      </c>
      <c r="E1852" s="1">
        <v>738.40300000000002</v>
      </c>
    </row>
    <row r="1853" spans="1:5">
      <c r="A1853" s="5" t="s">
        <v>783</v>
      </c>
      <c r="B1853" t="s">
        <v>710</v>
      </c>
      <c r="C1853" t="s">
        <v>769</v>
      </c>
      <c r="D1853" s="1">
        <v>491.74</v>
      </c>
      <c r="E1853" s="1">
        <v>853.43</v>
      </c>
    </row>
    <row r="1854" spans="1:5">
      <c r="A1854" s="5" t="s">
        <v>783</v>
      </c>
      <c r="B1854" t="s">
        <v>710</v>
      </c>
      <c r="C1854" t="s">
        <v>770</v>
      </c>
      <c r="D1854" s="1">
        <v>494.74</v>
      </c>
      <c r="E1854" s="1">
        <v>502.27600000000001</v>
      </c>
    </row>
    <row r="1855" spans="1:5">
      <c r="A1855" s="5" t="s">
        <v>783</v>
      </c>
      <c r="B1855" t="s">
        <v>710</v>
      </c>
      <c r="C1855" t="s">
        <v>770</v>
      </c>
      <c r="D1855" s="1">
        <v>494.74</v>
      </c>
      <c r="E1855" s="1">
        <v>615.36</v>
      </c>
    </row>
    <row r="1856" spans="1:5">
      <c r="A1856" s="5" t="s">
        <v>783</v>
      </c>
      <c r="B1856" t="s">
        <v>710</v>
      </c>
      <c r="C1856" t="s">
        <v>770</v>
      </c>
      <c r="D1856" s="1">
        <v>494.74</v>
      </c>
      <c r="E1856" s="1">
        <v>744.40300000000002</v>
      </c>
    </row>
    <row r="1857" spans="1:5">
      <c r="A1857" s="5" t="s">
        <v>783</v>
      </c>
      <c r="B1857" t="s">
        <v>710</v>
      </c>
      <c r="C1857" t="s">
        <v>770</v>
      </c>
      <c r="D1857" s="1">
        <v>494.74</v>
      </c>
      <c r="E1857" s="1">
        <v>859.43</v>
      </c>
    </row>
    <row r="1858" spans="1:5">
      <c r="A1858" s="5" t="s">
        <v>783</v>
      </c>
      <c r="B1858" t="s">
        <v>654</v>
      </c>
      <c r="C1858" t="s">
        <v>653</v>
      </c>
      <c r="D1858" s="1">
        <v>788.41700000000003</v>
      </c>
      <c r="E1858" s="1">
        <v>997.44799999999998</v>
      </c>
    </row>
    <row r="1859" spans="1:5">
      <c r="A1859" s="5" t="s">
        <v>783</v>
      </c>
      <c r="B1859" t="s">
        <v>654</v>
      </c>
      <c r="C1859" t="s">
        <v>653</v>
      </c>
      <c r="D1859" s="1">
        <v>788.41700000000003</v>
      </c>
      <c r="E1859" s="1">
        <v>1094.5</v>
      </c>
    </row>
    <row r="1860" spans="1:5">
      <c r="A1860" s="5" t="s">
        <v>783</v>
      </c>
      <c r="B1860" t="s">
        <v>654</v>
      </c>
      <c r="C1860" t="s">
        <v>655</v>
      </c>
      <c r="D1860" s="1">
        <v>791.41700000000003</v>
      </c>
      <c r="E1860" s="1">
        <v>1003.448</v>
      </c>
    </row>
    <row r="1861" spans="1:5">
      <c r="A1861" s="5" t="s">
        <v>783</v>
      </c>
      <c r="B1861" t="s">
        <v>654</v>
      </c>
      <c r="C1861" t="s">
        <v>655</v>
      </c>
      <c r="D1861" s="1">
        <v>791.41700000000003</v>
      </c>
      <c r="E1861" s="1">
        <v>1100.5</v>
      </c>
    </row>
    <row r="1862" spans="1:5">
      <c r="A1862" s="5" t="s">
        <v>783</v>
      </c>
      <c r="B1862" t="s">
        <v>699</v>
      </c>
      <c r="C1862" t="s">
        <v>771</v>
      </c>
      <c r="D1862" s="1">
        <v>815.95100000000002</v>
      </c>
      <c r="E1862" s="1">
        <v>948.53</v>
      </c>
    </row>
    <row r="1863" spans="1:5">
      <c r="A1863" s="5" t="s">
        <v>783</v>
      </c>
      <c r="B1863" t="s">
        <v>699</v>
      </c>
      <c r="C1863" t="s">
        <v>771</v>
      </c>
      <c r="D1863" s="1">
        <v>815.95100000000002</v>
      </c>
      <c r="E1863" s="1">
        <v>1191.615</v>
      </c>
    </row>
    <row r="1864" spans="1:5">
      <c r="A1864" s="5" t="s">
        <v>783</v>
      </c>
      <c r="B1864" t="s">
        <v>699</v>
      </c>
      <c r="C1864" t="s">
        <v>771</v>
      </c>
      <c r="D1864" s="1">
        <v>815.95100000000002</v>
      </c>
      <c r="E1864" s="1">
        <v>1262.652</v>
      </c>
    </row>
    <row r="1865" spans="1:5">
      <c r="A1865" s="5" t="s">
        <v>783</v>
      </c>
      <c r="B1865" t="s">
        <v>699</v>
      </c>
      <c r="C1865" t="s">
        <v>772</v>
      </c>
      <c r="D1865" s="1">
        <v>818.95100000000002</v>
      </c>
      <c r="E1865" s="1">
        <v>954.53</v>
      </c>
    </row>
    <row r="1866" spans="1:5">
      <c r="A1866" s="5" t="s">
        <v>783</v>
      </c>
      <c r="B1866" t="s">
        <v>699</v>
      </c>
      <c r="C1866" t="s">
        <v>772</v>
      </c>
      <c r="D1866" s="1">
        <v>818.95100000000002</v>
      </c>
      <c r="E1866" s="1">
        <v>1197.615</v>
      </c>
    </row>
    <row r="1867" spans="1:5">
      <c r="A1867" s="5" t="s">
        <v>783</v>
      </c>
      <c r="B1867" t="s">
        <v>699</v>
      </c>
      <c r="C1867" t="s">
        <v>772</v>
      </c>
      <c r="D1867" s="1">
        <v>818.95100000000002</v>
      </c>
      <c r="E1867" s="1">
        <v>1268.652</v>
      </c>
    </row>
    <row r="1868" spans="1:5">
      <c r="A1868" s="5" t="s">
        <v>783</v>
      </c>
      <c r="B1868" t="s">
        <v>774</v>
      </c>
      <c r="C1868" t="s">
        <v>773</v>
      </c>
      <c r="D1868" s="1">
        <v>663.90499999999997</v>
      </c>
      <c r="E1868" s="1">
        <v>555.38599999999997</v>
      </c>
    </row>
    <row r="1869" spans="1:5">
      <c r="A1869" s="5" t="s">
        <v>783</v>
      </c>
      <c r="B1869" t="s">
        <v>774</v>
      </c>
      <c r="C1869" t="s">
        <v>773</v>
      </c>
      <c r="D1869" s="1">
        <v>663.90499999999997</v>
      </c>
      <c r="E1869" s="1">
        <v>739.471</v>
      </c>
    </row>
    <row r="1870" spans="1:5">
      <c r="A1870" s="5" t="s">
        <v>783</v>
      </c>
      <c r="B1870" t="s">
        <v>774</v>
      </c>
      <c r="C1870" t="s">
        <v>773</v>
      </c>
      <c r="D1870" s="1">
        <v>663.90499999999997</v>
      </c>
      <c r="E1870" s="1">
        <v>852.55499999999995</v>
      </c>
    </row>
    <row r="1871" spans="1:5">
      <c r="A1871" s="5" t="s">
        <v>783</v>
      </c>
      <c r="B1871" t="s">
        <v>774</v>
      </c>
      <c r="C1871" t="s">
        <v>775</v>
      </c>
      <c r="D1871" s="1">
        <v>666.90499999999997</v>
      </c>
      <c r="E1871" s="1">
        <v>561.38599999999997</v>
      </c>
    </row>
    <row r="1872" spans="1:5">
      <c r="A1872" s="5" t="s">
        <v>783</v>
      </c>
      <c r="B1872" t="s">
        <v>774</v>
      </c>
      <c r="C1872" t="s">
        <v>775</v>
      </c>
      <c r="D1872" s="1">
        <v>666.90499999999997</v>
      </c>
      <c r="E1872" s="1">
        <v>745.471</v>
      </c>
    </row>
    <row r="1873" spans="1:5">
      <c r="A1873" s="5" t="s">
        <v>783</v>
      </c>
      <c r="B1873" t="s">
        <v>774</v>
      </c>
      <c r="C1873" t="s">
        <v>775</v>
      </c>
      <c r="D1873" s="1">
        <v>666.90499999999997</v>
      </c>
      <c r="E1873" s="1">
        <v>858.55499999999995</v>
      </c>
    </row>
    <row r="1874" spans="1:5">
      <c r="A1874" s="5" t="s">
        <v>783</v>
      </c>
      <c r="B1874" t="s">
        <v>510</v>
      </c>
      <c r="C1874" t="s">
        <v>677</v>
      </c>
      <c r="D1874" s="1">
        <v>677.42700000000002</v>
      </c>
      <c r="E1874" s="1">
        <v>771.53300000000002</v>
      </c>
    </row>
    <row r="1875" spans="1:5">
      <c r="A1875" s="5" t="s">
        <v>783</v>
      </c>
      <c r="B1875" t="s">
        <v>510</v>
      </c>
      <c r="C1875" t="s">
        <v>677</v>
      </c>
      <c r="D1875" s="1">
        <v>677.42700000000002</v>
      </c>
      <c r="E1875" s="1">
        <v>998.66</v>
      </c>
    </row>
    <row r="1876" spans="1:5">
      <c r="A1876" s="5" t="s">
        <v>783</v>
      </c>
      <c r="B1876" t="s">
        <v>510</v>
      </c>
      <c r="C1876" t="s">
        <v>677</v>
      </c>
      <c r="D1876" s="1">
        <v>677.42700000000002</v>
      </c>
      <c r="E1876" s="1">
        <v>1126.7190000000001</v>
      </c>
    </row>
    <row r="1877" spans="1:5">
      <c r="A1877" s="5" t="s">
        <v>783</v>
      </c>
      <c r="B1877" t="s">
        <v>510</v>
      </c>
      <c r="C1877" t="s">
        <v>678</v>
      </c>
      <c r="D1877" s="1">
        <v>680.42700000000002</v>
      </c>
      <c r="E1877" s="1">
        <v>777.53300000000002</v>
      </c>
    </row>
    <row r="1878" spans="1:5">
      <c r="A1878" s="5" t="s">
        <v>783</v>
      </c>
      <c r="B1878" t="s">
        <v>510</v>
      </c>
      <c r="C1878" t="s">
        <v>678</v>
      </c>
      <c r="D1878" s="1">
        <v>680.42700000000002</v>
      </c>
      <c r="E1878" s="1">
        <v>1004.66</v>
      </c>
    </row>
    <row r="1879" spans="1:5">
      <c r="A1879" s="5" t="s">
        <v>783</v>
      </c>
      <c r="B1879" t="s">
        <v>510</v>
      </c>
      <c r="C1879" t="s">
        <v>678</v>
      </c>
      <c r="D1879" s="1">
        <v>680.42700000000002</v>
      </c>
      <c r="E1879" s="1">
        <v>1132.7190000000001</v>
      </c>
    </row>
    <row r="1880" spans="1:5">
      <c r="A1880" s="5" t="s">
        <v>783</v>
      </c>
      <c r="B1880" t="s">
        <v>545</v>
      </c>
      <c r="C1880" t="s">
        <v>682</v>
      </c>
      <c r="D1880" s="1">
        <v>524.33399999999995</v>
      </c>
      <c r="E1880" s="1">
        <v>527.35500000000002</v>
      </c>
    </row>
    <row r="1881" spans="1:5">
      <c r="A1881" s="5" t="s">
        <v>783</v>
      </c>
      <c r="B1881" t="s">
        <v>545</v>
      </c>
      <c r="C1881" t="s">
        <v>682</v>
      </c>
      <c r="D1881" s="1">
        <v>524.33399999999995</v>
      </c>
      <c r="E1881" s="1">
        <v>640.43899999999996</v>
      </c>
    </row>
    <row r="1882" spans="1:5">
      <c r="A1882" s="5" t="s">
        <v>783</v>
      </c>
      <c r="B1882" t="s">
        <v>545</v>
      </c>
      <c r="C1882" t="s">
        <v>682</v>
      </c>
      <c r="D1882" s="1">
        <v>524.33399999999995</v>
      </c>
      <c r="E1882" s="1">
        <v>787.50699999999995</v>
      </c>
    </row>
    <row r="1883" spans="1:5">
      <c r="A1883" s="5" t="s">
        <v>783</v>
      </c>
      <c r="B1883" t="s">
        <v>545</v>
      </c>
      <c r="C1883" t="s">
        <v>683</v>
      </c>
      <c r="D1883" s="1">
        <v>527.33399999999995</v>
      </c>
      <c r="E1883" s="1">
        <v>533.35500000000002</v>
      </c>
    </row>
    <row r="1884" spans="1:5">
      <c r="A1884" s="5" t="s">
        <v>783</v>
      </c>
      <c r="B1884" t="s">
        <v>545</v>
      </c>
      <c r="C1884" t="s">
        <v>683</v>
      </c>
      <c r="D1884" s="1">
        <v>527.33399999999995</v>
      </c>
      <c r="E1884" s="1">
        <v>646.43899999999996</v>
      </c>
    </row>
    <row r="1885" spans="1:5">
      <c r="A1885" s="5" t="s">
        <v>783</v>
      </c>
      <c r="B1885" t="s">
        <v>545</v>
      </c>
      <c r="C1885" t="s">
        <v>683</v>
      </c>
      <c r="D1885" s="1">
        <v>527.33399999999995</v>
      </c>
      <c r="E1885" s="1">
        <v>793.50699999999995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N153"/>
  <sheetViews>
    <sheetView workbookViewId="0">
      <selection activeCell="I26" sqref="I26"/>
    </sheetView>
  </sheetViews>
  <sheetFormatPr defaultRowHeight="15"/>
  <cols>
    <col min="1" max="1" width="81.42578125" customWidth="1"/>
    <col min="2" max="2" width="19.140625" style="20" customWidth="1"/>
    <col min="3" max="3" width="8.42578125" style="5" customWidth="1"/>
    <col min="4" max="20" width="9" customWidth="1"/>
    <col min="21" max="21" width="9" style="21" customWidth="1"/>
    <col min="22" max="39" width="9" customWidth="1"/>
  </cols>
  <sheetData>
    <row r="1" spans="1:40">
      <c r="A1" s="2"/>
      <c r="B1" s="6"/>
      <c r="C1" s="7"/>
      <c r="D1" s="23" t="s">
        <v>784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8"/>
      <c r="V1" s="2"/>
      <c r="W1" s="22" t="s">
        <v>785</v>
      </c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</row>
    <row r="2" spans="1:40">
      <c r="A2" s="2"/>
      <c r="B2" s="8"/>
      <c r="C2" s="2"/>
      <c r="D2" s="2" t="s">
        <v>786</v>
      </c>
      <c r="E2" s="2"/>
      <c r="F2" s="2"/>
      <c r="G2" s="2"/>
      <c r="H2" s="2"/>
      <c r="I2" s="2"/>
      <c r="J2" s="2" t="s">
        <v>787</v>
      </c>
      <c r="K2" s="2"/>
      <c r="L2" s="2"/>
      <c r="M2" s="2"/>
      <c r="N2" s="2"/>
      <c r="O2" s="2"/>
      <c r="P2" s="2" t="s">
        <v>788</v>
      </c>
      <c r="Q2" s="2"/>
      <c r="R2" s="2"/>
      <c r="S2" s="2"/>
      <c r="T2" s="2"/>
      <c r="U2" s="8"/>
      <c r="V2" s="2"/>
      <c r="W2" s="2" t="s">
        <v>786</v>
      </c>
      <c r="X2" s="2"/>
      <c r="Y2" s="2"/>
      <c r="Z2" s="2"/>
      <c r="AA2" s="2"/>
      <c r="AB2" s="2"/>
      <c r="AC2" s="2" t="s">
        <v>787</v>
      </c>
      <c r="AD2" s="2"/>
      <c r="AE2" s="2"/>
      <c r="AF2" s="2"/>
      <c r="AG2" s="2"/>
      <c r="AH2" s="2"/>
      <c r="AI2" s="2" t="s">
        <v>788</v>
      </c>
      <c r="AJ2" s="2"/>
      <c r="AK2" s="2"/>
      <c r="AL2" s="2"/>
      <c r="AM2" s="2"/>
      <c r="AN2" s="2"/>
    </row>
    <row r="3" spans="1:40">
      <c r="A3" s="4" t="s">
        <v>789</v>
      </c>
      <c r="B3" s="4" t="s">
        <v>984</v>
      </c>
      <c r="C3" s="4"/>
      <c r="D3" s="9" t="s">
        <v>790</v>
      </c>
      <c r="E3" s="9" t="s">
        <v>791</v>
      </c>
      <c r="F3" s="9" t="s">
        <v>792</v>
      </c>
      <c r="G3" s="9" t="s">
        <v>793</v>
      </c>
      <c r="H3" s="9" t="s">
        <v>794</v>
      </c>
      <c r="I3" s="9"/>
      <c r="J3" s="9" t="s">
        <v>790</v>
      </c>
      <c r="K3" s="9" t="s">
        <v>791</v>
      </c>
      <c r="L3" s="9" t="s">
        <v>792</v>
      </c>
      <c r="M3" s="9" t="s">
        <v>793</v>
      </c>
      <c r="N3" s="9" t="s">
        <v>794</v>
      </c>
      <c r="O3" s="9"/>
      <c r="P3" s="9" t="s">
        <v>790</v>
      </c>
      <c r="Q3" s="9" t="s">
        <v>791</v>
      </c>
      <c r="R3" s="9" t="s">
        <v>792</v>
      </c>
      <c r="S3" s="9" t="s">
        <v>793</v>
      </c>
      <c r="T3" s="9" t="s">
        <v>794</v>
      </c>
      <c r="U3" s="9"/>
      <c r="V3" s="9"/>
      <c r="W3" s="9" t="s">
        <v>790</v>
      </c>
      <c r="X3" s="9" t="s">
        <v>791</v>
      </c>
      <c r="Y3" s="9" t="s">
        <v>792</v>
      </c>
      <c r="Z3" s="9" t="s">
        <v>793</v>
      </c>
      <c r="AA3" s="9" t="s">
        <v>794</v>
      </c>
      <c r="AB3" s="9"/>
      <c r="AC3" s="9" t="s">
        <v>790</v>
      </c>
      <c r="AD3" s="9" t="s">
        <v>791</v>
      </c>
      <c r="AE3" s="9" t="s">
        <v>792</v>
      </c>
      <c r="AF3" s="9" t="s">
        <v>793</v>
      </c>
      <c r="AG3" s="9" t="s">
        <v>794</v>
      </c>
      <c r="AH3" s="9"/>
      <c r="AI3" s="9" t="s">
        <v>790</v>
      </c>
      <c r="AJ3" s="9" t="s">
        <v>791</v>
      </c>
      <c r="AK3" s="9" t="s">
        <v>792</v>
      </c>
      <c r="AL3" s="9" t="s">
        <v>793</v>
      </c>
      <c r="AM3" s="9" t="s">
        <v>794</v>
      </c>
      <c r="AN3" s="9"/>
    </row>
    <row r="4" spans="1:40">
      <c r="A4" t="s">
        <v>795</v>
      </c>
      <c r="B4" s="10" t="s">
        <v>796</v>
      </c>
      <c r="C4" s="11"/>
      <c r="D4" s="12">
        <v>6.0063333333333331</v>
      </c>
      <c r="E4" s="12">
        <v>2.6171394210033045</v>
      </c>
      <c r="F4" s="12">
        <v>1.0404167417697499</v>
      </c>
      <c r="G4" s="12">
        <v>0.59784392655334739</v>
      </c>
      <c r="H4" s="12">
        <v>0.24606630055291279</v>
      </c>
      <c r="I4" s="12"/>
      <c r="J4" s="12">
        <v>0.52978706414307364</v>
      </c>
      <c r="K4" s="12">
        <v>4.5622516651913976E-2</v>
      </c>
      <c r="L4" s="12">
        <v>7.8743596124524584E-2</v>
      </c>
      <c r="M4" s="12">
        <v>0.11972901003027778</v>
      </c>
      <c r="N4" s="12">
        <v>2.8477292292942859E-2</v>
      </c>
      <c r="O4" s="12"/>
      <c r="P4" s="12">
        <v>8.8204739021545109</v>
      </c>
      <c r="Q4" s="12">
        <v>1.7432207197591394</v>
      </c>
      <c r="R4" s="12">
        <v>7.5684668424867567</v>
      </c>
      <c r="S4" s="12">
        <v>20.026800426079763</v>
      </c>
      <c r="T4" s="12">
        <v>11.573015983478507</v>
      </c>
      <c r="U4" s="13"/>
      <c r="V4" s="12"/>
      <c r="W4" s="12">
        <v>8.0403333333333329</v>
      </c>
      <c r="X4" s="12">
        <v>1.1555066949550303</v>
      </c>
      <c r="Y4" s="12">
        <v>0.68023613704791952</v>
      </c>
      <c r="Z4" s="12">
        <v>0.60209921232314589</v>
      </c>
      <c r="AA4" s="12">
        <v>0.32975990548779538</v>
      </c>
      <c r="AB4" s="12"/>
      <c r="AC4" s="12">
        <v>0.20347317595530881</v>
      </c>
      <c r="AD4" s="12">
        <v>0.27460596224836986</v>
      </c>
      <c r="AE4" s="12">
        <v>0.27371916086904019</v>
      </c>
      <c r="AF4" s="12">
        <v>2.9673536207111176E-2</v>
      </c>
      <c r="AG4" s="12">
        <v>5.3551752190921592E-2</v>
      </c>
      <c r="AH4" s="12"/>
      <c r="AI4" s="12">
        <v>2.5306559755645561</v>
      </c>
      <c r="AJ4" s="12">
        <v>23.764982362050002</v>
      </c>
      <c r="AK4" s="12">
        <v>40.238844419075306</v>
      </c>
      <c r="AL4" s="12">
        <v>4.9283466245734635</v>
      </c>
      <c r="AM4" s="12">
        <v>16.239618977239054</v>
      </c>
    </row>
    <row r="5" spans="1:40">
      <c r="A5" t="s">
        <v>797</v>
      </c>
      <c r="B5" s="14" t="s">
        <v>798</v>
      </c>
      <c r="C5" s="15"/>
      <c r="D5" s="12">
        <v>6.4849999999999994</v>
      </c>
      <c r="E5" s="12">
        <v>0.53458257790438746</v>
      </c>
      <c r="F5" s="12">
        <v>0.21185421801991433</v>
      </c>
      <c r="G5" s="12">
        <v>0.29640870066396019</v>
      </c>
      <c r="H5" s="12">
        <v>1.542553146765447</v>
      </c>
      <c r="I5" s="12"/>
      <c r="J5" s="12">
        <v>1.2701181047445995</v>
      </c>
      <c r="K5" s="12">
        <v>0.10992273009078019</v>
      </c>
      <c r="L5" s="12">
        <v>1.802924230615114E-2</v>
      </c>
      <c r="M5" s="12">
        <v>7.8657277421846139E-2</v>
      </c>
      <c r="N5" s="12">
        <v>0.28719059183419549</v>
      </c>
      <c r="O5" s="12"/>
      <c r="P5" s="12">
        <v>19.585475786346947</v>
      </c>
      <c r="Q5" s="12">
        <v>20.562348013975189</v>
      </c>
      <c r="R5" s="12">
        <v>8.5102116326314476</v>
      </c>
      <c r="S5" s="12">
        <v>26.536764017268251</v>
      </c>
      <c r="T5" s="12">
        <v>18.617873389737042</v>
      </c>
      <c r="U5" s="13"/>
      <c r="V5" s="12"/>
      <c r="W5" s="12">
        <v>4.2560000000000002</v>
      </c>
      <c r="X5" s="12">
        <v>0.5379751475181368</v>
      </c>
      <c r="Y5" s="12">
        <v>0.39352875504187729</v>
      </c>
      <c r="Z5" s="12">
        <v>0.4977585552685343</v>
      </c>
      <c r="AA5" s="12">
        <v>1.077237017985831</v>
      </c>
      <c r="AB5" s="12"/>
      <c r="AC5" s="12">
        <v>0.33919168621887114</v>
      </c>
      <c r="AD5" s="12">
        <v>9.1677643857877703E-2</v>
      </c>
      <c r="AE5" s="12">
        <v>7.1911630077706234E-2</v>
      </c>
      <c r="AF5" s="12">
        <v>0.12192063868438061</v>
      </c>
      <c r="AG5" s="12">
        <v>5.2999184178401403E-2</v>
      </c>
      <c r="AH5" s="12"/>
      <c r="AI5" s="12">
        <v>7.9697294694283629</v>
      </c>
      <c r="AJ5" s="12">
        <v>17.041241455263872</v>
      </c>
      <c r="AK5" s="12">
        <v>18.273538885374151</v>
      </c>
      <c r="AL5" s="12">
        <v>24.493931323512058</v>
      </c>
      <c r="AM5" s="12">
        <v>4.9199185781321253</v>
      </c>
    </row>
    <row r="6" spans="1:40">
      <c r="A6" t="s">
        <v>799</v>
      </c>
      <c r="B6" s="10" t="s">
        <v>800</v>
      </c>
      <c r="C6" s="11"/>
      <c r="D6" s="12">
        <v>5.3725555555555546</v>
      </c>
      <c r="E6" s="12">
        <v>0.90894858753062324</v>
      </c>
      <c r="F6" s="12">
        <v>1.7810187778940041</v>
      </c>
      <c r="G6" s="12">
        <v>0.70255554940451714</v>
      </c>
      <c r="H6" s="12">
        <v>0.565769227150973</v>
      </c>
      <c r="I6" s="12"/>
      <c r="J6" s="12">
        <v>0.24002692750175003</v>
      </c>
      <c r="K6" s="12">
        <v>1.8706841500828061E-2</v>
      </c>
      <c r="L6" s="12">
        <v>0.25122857315890312</v>
      </c>
      <c r="M6" s="12">
        <v>9.5668760401854874E-2</v>
      </c>
      <c r="N6" s="12">
        <v>6.0888453349782969E-2</v>
      </c>
      <c r="O6" s="12"/>
      <c r="P6" s="12">
        <v>4.4676490548999039</v>
      </c>
      <c r="Q6" s="12">
        <v>2.0580747643438979</v>
      </c>
      <c r="R6" s="12">
        <v>14.105891317775585</v>
      </c>
      <c r="S6" s="12">
        <v>13.61725211379275</v>
      </c>
      <c r="T6" s="12">
        <v>10.76206524281943</v>
      </c>
      <c r="U6" s="13"/>
      <c r="V6" s="12"/>
      <c r="W6" s="12">
        <v>4.7544444444444443</v>
      </c>
      <c r="X6" s="12">
        <v>0.90985811125227478</v>
      </c>
      <c r="Y6" s="12">
        <v>1.9878285721970108</v>
      </c>
      <c r="Z6" s="12">
        <v>0.66244615875887369</v>
      </c>
      <c r="AA6" s="12">
        <v>0.70326431270676126</v>
      </c>
      <c r="AB6" s="12"/>
      <c r="AC6" s="12">
        <v>0.19467132795028613</v>
      </c>
      <c r="AD6" s="12">
        <v>0.14062636681701882</v>
      </c>
      <c r="AE6" s="12">
        <v>0.43165752224671589</v>
      </c>
      <c r="AF6" s="12">
        <v>0.11313692151608438</v>
      </c>
      <c r="AG6" s="12">
        <v>5.881126683572712E-2</v>
      </c>
      <c r="AH6" s="12"/>
      <c r="AI6" s="12">
        <v>4.0945126233993347</v>
      </c>
      <c r="AJ6" s="12">
        <v>15.455856806449637</v>
      </c>
      <c r="AK6" s="12">
        <v>21.715027557413283</v>
      </c>
      <c r="AL6" s="12">
        <v>17.078659151417245</v>
      </c>
      <c r="AM6" s="12">
        <v>8.3626121464021352</v>
      </c>
    </row>
    <row r="7" spans="1:40">
      <c r="A7" t="s">
        <v>548</v>
      </c>
      <c r="B7" s="10" t="s">
        <v>801</v>
      </c>
      <c r="C7" s="11"/>
      <c r="D7" s="12">
        <v>11.292</v>
      </c>
      <c r="E7" s="12">
        <v>1.1552697561516461</v>
      </c>
      <c r="F7" s="12">
        <v>1.3096162790882253</v>
      </c>
      <c r="G7" s="12">
        <v>0.61749940813955162</v>
      </c>
      <c r="H7" s="12">
        <v>0.37490695529559348</v>
      </c>
      <c r="I7" s="12"/>
      <c r="J7" s="12">
        <v>3.8214660944604941</v>
      </c>
      <c r="K7" s="12">
        <v>0.25742596293111858</v>
      </c>
      <c r="L7" s="12">
        <v>0.87099345573633857</v>
      </c>
      <c r="M7" s="12">
        <v>0.20595554891808601</v>
      </c>
      <c r="N7" s="12">
        <v>1.5310319655793023E-2</v>
      </c>
      <c r="O7" s="12"/>
      <c r="P7" s="12">
        <v>33.842243131956202</v>
      </c>
      <c r="Q7" s="12">
        <v>22.282757906572225</v>
      </c>
      <c r="R7" s="12">
        <v>66.507531224545986</v>
      </c>
      <c r="S7" s="12">
        <v>33.353157299146943</v>
      </c>
      <c r="T7" s="12">
        <v>4.0837651688061323</v>
      </c>
      <c r="U7" s="13"/>
      <c r="V7" s="12"/>
      <c r="W7" s="12">
        <v>7.7815555555555562</v>
      </c>
      <c r="X7" s="12">
        <v>1.2502291208271625</v>
      </c>
      <c r="Y7" s="12">
        <v>1.0156944282080806</v>
      </c>
      <c r="Z7" s="12">
        <v>0.70651503236787827</v>
      </c>
      <c r="AA7" s="12">
        <v>0.62707272020837168</v>
      </c>
      <c r="AB7" s="12"/>
      <c r="AC7" s="12">
        <v>0.33835522643994775</v>
      </c>
      <c r="AD7" s="12">
        <v>3.3566546320254312E-2</v>
      </c>
      <c r="AE7" s="12">
        <v>0.16301609999168915</v>
      </c>
      <c r="AF7" s="12">
        <v>0.15904374659926823</v>
      </c>
      <c r="AG7" s="12">
        <v>0.18155012677127688</v>
      </c>
      <c r="AH7" s="12"/>
      <c r="AI7" s="12">
        <v>4.3481695147493067</v>
      </c>
      <c r="AJ7" s="12">
        <v>2.6848315849535154</v>
      </c>
      <c r="AK7" s="12">
        <v>16.049718839088953</v>
      </c>
      <c r="AL7" s="12">
        <v>22.511020900183066</v>
      </c>
      <c r="AM7" s="12">
        <v>28.952005233292414</v>
      </c>
    </row>
    <row r="8" spans="1:40">
      <c r="A8" t="s">
        <v>525</v>
      </c>
      <c r="B8" s="14" t="s">
        <v>802</v>
      </c>
      <c r="C8" s="15"/>
      <c r="D8" s="12">
        <v>1.3470000000000002</v>
      </c>
      <c r="E8" s="12">
        <v>0.70885012557414884</v>
      </c>
      <c r="F8" s="12">
        <v>0.42800125819568297</v>
      </c>
      <c r="G8" s="12">
        <v>1.0823026175488437</v>
      </c>
      <c r="H8" s="12">
        <v>3.3378140662336917</v>
      </c>
      <c r="I8" s="12"/>
      <c r="J8" s="12">
        <v>0.21324340552523452</v>
      </c>
      <c r="K8" s="12">
        <v>0.11578498758278892</v>
      </c>
      <c r="L8" s="12">
        <v>0.34797432949563045</v>
      </c>
      <c r="M8" s="12">
        <v>7.0941173638339322E-2</v>
      </c>
      <c r="N8" s="12">
        <v>0.42958288345651208</v>
      </c>
      <c r="O8" s="12"/>
      <c r="P8" s="12">
        <v>15.830987789549699</v>
      </c>
      <c r="Q8" s="12">
        <v>16.334198641638995</v>
      </c>
      <c r="R8" s="12">
        <v>81.302174428780745</v>
      </c>
      <c r="S8" s="12">
        <v>6.5546523207163716</v>
      </c>
      <c r="T8" s="12">
        <v>12.870186143748953</v>
      </c>
      <c r="U8" s="13"/>
      <c r="V8" s="12"/>
      <c r="W8" s="12">
        <v>7.0756666666666668</v>
      </c>
      <c r="X8" s="12">
        <v>1.0085593768382564</v>
      </c>
      <c r="Y8" s="12">
        <v>0.27301850224430119</v>
      </c>
      <c r="Z8" s="12">
        <v>1.0006559847502297</v>
      </c>
      <c r="AA8" s="12">
        <v>2.5722985914993473</v>
      </c>
      <c r="AB8" s="12"/>
      <c r="AC8" s="12">
        <v>0.28771571617367747</v>
      </c>
      <c r="AD8" s="12">
        <v>0.29879996540301956</v>
      </c>
      <c r="AE8" s="12">
        <v>7.6543636246877142E-2</v>
      </c>
      <c r="AF8" s="12">
        <v>3.8682013428098003E-2</v>
      </c>
      <c r="AG8" s="12">
        <v>0.35905278593680362</v>
      </c>
      <c r="AH8" s="12"/>
      <c r="AI8" s="12">
        <v>4.0662700735903918</v>
      </c>
      <c r="AJ8" s="12">
        <v>29.626412907857819</v>
      </c>
      <c r="AK8" s="12">
        <v>28.036061885060342</v>
      </c>
      <c r="AL8" s="12">
        <v>3.8656655251757961</v>
      </c>
      <c r="AM8" s="12">
        <v>13.958441182659051</v>
      </c>
    </row>
    <row r="9" spans="1:40">
      <c r="A9" t="s">
        <v>128</v>
      </c>
      <c r="B9" s="16" t="s">
        <v>803</v>
      </c>
      <c r="C9" s="17"/>
      <c r="D9" s="12">
        <v>3.6173333333333333</v>
      </c>
      <c r="E9" s="12">
        <v>0.17291553421364936</v>
      </c>
      <c r="F9" s="12">
        <v>0.15124380297967355</v>
      </c>
      <c r="G9" s="12">
        <v>0.38325446206197517</v>
      </c>
      <c r="H9" s="12">
        <v>3.7757348395978076</v>
      </c>
      <c r="I9" s="12"/>
      <c r="J9" s="12">
        <v>0.38483936042630751</v>
      </c>
      <c r="K9" s="12">
        <v>4.8146213034206214E-2</v>
      </c>
      <c r="L9" s="12">
        <v>0.1191326877636935</v>
      </c>
      <c r="M9" s="12">
        <v>0.15623118054607715</v>
      </c>
      <c r="N9" s="12">
        <v>0.17532373795670447</v>
      </c>
      <c r="O9" s="12"/>
      <c r="P9" s="12">
        <v>10.638758581634008</v>
      </c>
      <c r="Q9" s="12">
        <v>27.843775432413242</v>
      </c>
      <c r="R9" s="12">
        <v>78.768640709004373</v>
      </c>
      <c r="S9" s="12">
        <v>40.764347453523811</v>
      </c>
      <c r="T9" s="12">
        <v>4.6434335408833958</v>
      </c>
      <c r="U9" s="13"/>
      <c r="V9" s="12"/>
      <c r="W9" s="12">
        <v>3.992666666666667</v>
      </c>
      <c r="X9" s="12">
        <v>1.6292679021042711</v>
      </c>
      <c r="Y9" s="12">
        <v>0.2000697976022382</v>
      </c>
      <c r="Z9" s="12">
        <v>0.36250930823940608</v>
      </c>
      <c r="AA9" s="12">
        <v>2.1596852007118374</v>
      </c>
      <c r="AB9" s="12"/>
      <c r="AC9" s="12">
        <v>0.25153396059643157</v>
      </c>
      <c r="AD9" s="12">
        <v>0.21405931403057951</v>
      </c>
      <c r="AE9" s="12">
        <v>5.3002682076017299E-2</v>
      </c>
      <c r="AF9" s="12">
        <v>8.2985093359002837E-2</v>
      </c>
      <c r="AG9" s="12">
        <v>0.15065075398218108</v>
      </c>
      <c r="AH9" s="12"/>
      <c r="AI9" s="12">
        <v>6.2998988294314131</v>
      </c>
      <c r="AJ9" s="12">
        <v>13.138374220354581</v>
      </c>
      <c r="AK9" s="12">
        <v>26.492095614247951</v>
      </c>
      <c r="AL9" s="12">
        <v>22.891851732590091</v>
      </c>
      <c r="AM9" s="12">
        <v>6.9755885687657742</v>
      </c>
    </row>
    <row r="10" spans="1:40">
      <c r="A10" t="s">
        <v>585</v>
      </c>
      <c r="B10" s="14" t="s">
        <v>804</v>
      </c>
      <c r="C10" s="15"/>
      <c r="D10" s="12">
        <v>1.7599999999999998</v>
      </c>
      <c r="E10" s="12">
        <v>0.88863649223461216</v>
      </c>
      <c r="F10" s="12">
        <v>0.73594227481821084</v>
      </c>
      <c r="G10" s="12">
        <v>1.0577530910848187</v>
      </c>
      <c r="H10" s="12">
        <v>2.2789697618944342</v>
      </c>
      <c r="I10" s="12"/>
      <c r="J10" s="12">
        <v>0.17848319248601696</v>
      </c>
      <c r="K10" s="12">
        <v>8.6607303772962024E-2</v>
      </c>
      <c r="L10" s="12">
        <v>0.14521795289611181</v>
      </c>
      <c r="M10" s="12">
        <v>0.1556973680067959</v>
      </c>
      <c r="N10" s="12">
        <v>0.65137193329829091</v>
      </c>
      <c r="O10" s="12"/>
      <c r="P10" s="12">
        <v>10.141090482160056</v>
      </c>
      <c r="Q10" s="12">
        <v>9.7460890397573863</v>
      </c>
      <c r="R10" s="12">
        <v>19.732247740759682</v>
      </c>
      <c r="S10" s="12">
        <v>14.719632522852244</v>
      </c>
      <c r="T10" s="12">
        <v>28.581859408122483</v>
      </c>
      <c r="U10" s="13"/>
      <c r="V10" s="12"/>
      <c r="W10" s="12">
        <v>13.324999999999998</v>
      </c>
      <c r="X10" s="12">
        <v>1.1921881327355033</v>
      </c>
      <c r="Y10" s="12">
        <v>0.25988552440663099</v>
      </c>
      <c r="Z10" s="12">
        <v>0.90081216166283862</v>
      </c>
      <c r="AA10" s="12">
        <v>1.5566743101458977</v>
      </c>
      <c r="AB10" s="12"/>
      <c r="AC10" s="12">
        <v>1.7201235420748264</v>
      </c>
      <c r="AD10" s="12">
        <v>0.10776495956166156</v>
      </c>
      <c r="AE10" s="12">
        <v>9.4000737199018677E-2</v>
      </c>
      <c r="AF10" s="12">
        <v>7.2688142032554951E-3</v>
      </c>
      <c r="AG10" s="12">
        <v>0.23200515677431946</v>
      </c>
      <c r="AH10" s="12"/>
      <c r="AI10" s="12">
        <v>12.908994687240726</v>
      </c>
      <c r="AJ10" s="12">
        <v>9.0392578656518214</v>
      </c>
      <c r="AK10" s="12">
        <v>36.170055032361113</v>
      </c>
      <c r="AL10" s="12">
        <v>0.80691785841764763</v>
      </c>
      <c r="AM10" s="12">
        <v>14.903898346763041</v>
      </c>
    </row>
    <row r="11" spans="1:40">
      <c r="A11" t="s">
        <v>117</v>
      </c>
      <c r="B11" s="14" t="s">
        <v>805</v>
      </c>
      <c r="C11" s="15"/>
      <c r="D11" s="12">
        <v>3.2881666666666667</v>
      </c>
      <c r="E11" s="12">
        <v>0.92271594377514765</v>
      </c>
      <c r="F11" s="12">
        <v>0.59250424742246632</v>
      </c>
      <c r="G11" s="12">
        <v>0.94230377424556322</v>
      </c>
      <c r="H11" s="12">
        <v>1.8776345622692554</v>
      </c>
      <c r="I11" s="12"/>
      <c r="J11" s="12">
        <v>0.70914567144793084</v>
      </c>
      <c r="K11" s="12">
        <v>0.31479510221162094</v>
      </c>
      <c r="L11" s="12">
        <v>0.218092989321962</v>
      </c>
      <c r="M11" s="12">
        <v>0.35153893654551738</v>
      </c>
      <c r="N11" s="12">
        <v>0.71943942470691769</v>
      </c>
      <c r="O11" s="12"/>
      <c r="P11" s="12">
        <v>21.566597540106365</v>
      </c>
      <c r="Q11" s="12">
        <v>34.116144230009311</v>
      </c>
      <c r="R11" s="12">
        <v>36.808679477103858</v>
      </c>
      <c r="S11" s="12">
        <v>37.306327975494959</v>
      </c>
      <c r="T11" s="12">
        <v>38.316264472540581</v>
      </c>
      <c r="U11" s="13"/>
      <c r="V11" s="12"/>
      <c r="W11" s="12">
        <v>6.1956666666666678</v>
      </c>
      <c r="X11" s="12">
        <v>0.80945140619986589</v>
      </c>
      <c r="Y11" s="12">
        <v>0.73734796312150619</v>
      </c>
      <c r="Z11" s="12">
        <v>0.7278965429231149</v>
      </c>
      <c r="AA11" s="12">
        <v>0.77164838754530851</v>
      </c>
      <c r="AB11" s="12"/>
      <c r="AC11" s="12">
        <v>4.6619562775012522</v>
      </c>
      <c r="AD11" s="12">
        <v>0.1269764453896749</v>
      </c>
      <c r="AE11" s="12">
        <v>0.39840760759241756</v>
      </c>
      <c r="AF11" s="12">
        <v>0.19816739785436702</v>
      </c>
      <c r="AG11" s="12">
        <v>0.21067539474227751</v>
      </c>
      <c r="AH11" s="12"/>
      <c r="AI11" s="12">
        <v>75.245434080291346</v>
      </c>
      <c r="AJ11" s="12">
        <v>15.686728618558046</v>
      </c>
      <c r="AK11" s="12">
        <v>54.032509414658094</v>
      </c>
      <c r="AL11" s="12">
        <v>27.224665343038829</v>
      </c>
      <c r="AM11" s="12">
        <v>27.301993776266052</v>
      </c>
    </row>
    <row r="12" spans="1:40">
      <c r="A12" t="s">
        <v>232</v>
      </c>
      <c r="B12" s="10" t="s">
        <v>806</v>
      </c>
      <c r="C12" s="11"/>
      <c r="D12" s="12">
        <v>4.5483333333333329</v>
      </c>
      <c r="E12" s="12">
        <v>1.5186675565977781</v>
      </c>
      <c r="F12" s="12">
        <v>1.116806305233454</v>
      </c>
      <c r="G12" s="12">
        <v>0.39142342378661493</v>
      </c>
      <c r="H12" s="12">
        <v>0.60735625549083572</v>
      </c>
      <c r="I12" s="12"/>
      <c r="J12" s="12">
        <v>0.66832502072968081</v>
      </c>
      <c r="K12" s="12">
        <v>9.6320091862497584E-2</v>
      </c>
      <c r="L12" s="12">
        <v>0.19039170321934024</v>
      </c>
      <c r="M12" s="12">
        <v>8.2206817599848409E-2</v>
      </c>
      <c r="N12" s="12">
        <v>0.17471532670562229</v>
      </c>
      <c r="O12" s="12"/>
      <c r="P12" s="12">
        <v>14.69384435462838</v>
      </c>
      <c r="Q12" s="12">
        <v>6.3424079512359093</v>
      </c>
      <c r="R12" s="12">
        <v>17.047871446207612</v>
      </c>
      <c r="S12" s="12">
        <v>21.002017918238735</v>
      </c>
      <c r="T12" s="12">
        <v>28.766531195834293</v>
      </c>
      <c r="U12" s="13"/>
      <c r="V12" s="12"/>
      <c r="W12" s="12">
        <v>6.4980000000000002</v>
      </c>
      <c r="X12" s="12">
        <v>1.4977372889432452</v>
      </c>
      <c r="Y12" s="12">
        <v>1.3674658028518067</v>
      </c>
      <c r="Z12" s="12">
        <v>0.28734110122069356</v>
      </c>
      <c r="AA12" s="12">
        <v>7.7024898345170609E-2</v>
      </c>
      <c r="AB12" s="12"/>
      <c r="AC12" s="12">
        <v>6.9548544197560541E-2</v>
      </c>
      <c r="AD12" s="12">
        <v>0.25747842773554552</v>
      </c>
      <c r="AE12" s="12">
        <v>0.23012528671594523</v>
      </c>
      <c r="AF12" s="12">
        <v>4.8787510114367383E-2</v>
      </c>
      <c r="AG12" s="12">
        <v>1.0050343450272994E-2</v>
      </c>
      <c r="AH12" s="12"/>
      <c r="AI12" s="12">
        <v>1.0703069282480846</v>
      </c>
      <c r="AJ12" s="12">
        <v>17.191160935654739</v>
      </c>
      <c r="AK12" s="12">
        <v>16.828595364946327</v>
      </c>
      <c r="AL12" s="12">
        <v>16.978952856763755</v>
      </c>
      <c r="AM12" s="12">
        <v>13.048174896946346</v>
      </c>
    </row>
    <row r="13" spans="1:40">
      <c r="A13" t="s">
        <v>507</v>
      </c>
      <c r="B13" s="16" t="s">
        <v>807</v>
      </c>
      <c r="C13" s="17"/>
      <c r="D13" s="12">
        <v>1.0071333333333332</v>
      </c>
      <c r="E13" s="12">
        <v>0.31960482356733166</v>
      </c>
      <c r="F13" s="12">
        <v>1.2652416719809103</v>
      </c>
      <c r="G13" s="12">
        <v>1.020947566167304</v>
      </c>
      <c r="H13" s="12">
        <v>2.2065499764762095</v>
      </c>
      <c r="I13" s="12"/>
      <c r="J13" s="12">
        <v>0.19840376340516699</v>
      </c>
      <c r="K13" s="12">
        <v>6.1698577115564424E-2</v>
      </c>
      <c r="L13" s="12">
        <v>0.34348927588176653</v>
      </c>
      <c r="M13" s="12">
        <v>0.26341630827262308</v>
      </c>
      <c r="N13" s="12">
        <v>0.3057844048027249</v>
      </c>
      <c r="O13" s="12"/>
      <c r="P13" s="12">
        <v>19.699850738581485</v>
      </c>
      <c r="Q13" s="12">
        <v>19.304645163644185</v>
      </c>
      <c r="R13" s="12">
        <v>27.148115928238969</v>
      </c>
      <c r="S13" s="12">
        <v>25.801159334901307</v>
      </c>
      <c r="T13" s="12">
        <v>13.858032134447864</v>
      </c>
      <c r="U13" s="13"/>
      <c r="V13" s="12"/>
      <c r="W13" s="12">
        <v>2.8303333333333334</v>
      </c>
      <c r="X13" s="12">
        <v>0.44161696201764816</v>
      </c>
      <c r="Y13" s="12">
        <v>0.7259378034339421</v>
      </c>
      <c r="Z13" s="12">
        <v>1.504642274293654</v>
      </c>
      <c r="AA13" s="12">
        <v>4.5902039997313624</v>
      </c>
      <c r="AB13" s="12"/>
      <c r="AC13" s="12">
        <v>9.8490270247038894E-2</v>
      </c>
      <c r="AD13" s="12">
        <v>2.9290875531774493E-2</v>
      </c>
      <c r="AE13" s="12">
        <v>0.17822202951848209</v>
      </c>
      <c r="AF13" s="12">
        <v>0.322280873931093</v>
      </c>
      <c r="AG13" s="12">
        <v>0.70331343522038559</v>
      </c>
      <c r="AH13" s="12"/>
      <c r="AI13" s="12">
        <v>3.4798116916866886</v>
      </c>
      <c r="AJ13" s="12">
        <v>6.6326427766612728</v>
      </c>
      <c r="AK13" s="12">
        <v>24.550592168561682</v>
      </c>
      <c r="AL13" s="12">
        <v>21.419102695515182</v>
      </c>
      <c r="AM13" s="12">
        <v>15.322051814288567</v>
      </c>
    </row>
    <row r="14" spans="1:40">
      <c r="A14" t="s">
        <v>625</v>
      </c>
      <c r="B14" s="14" t="s">
        <v>808</v>
      </c>
      <c r="C14" s="15"/>
      <c r="D14" s="12">
        <v>1.6866666666666668</v>
      </c>
      <c r="E14" s="12">
        <v>0.26064234834290972</v>
      </c>
      <c r="F14" s="12">
        <v>1.1683066318782986</v>
      </c>
      <c r="G14" s="12">
        <v>1.3971767185936894</v>
      </c>
      <c r="H14" s="12">
        <v>1.7706894835682456</v>
      </c>
      <c r="I14" s="12"/>
      <c r="J14" s="12">
        <v>0.13347034626962251</v>
      </c>
      <c r="K14" s="12">
        <v>6.0837288260059748E-2</v>
      </c>
      <c r="L14" s="12">
        <v>0.2940721511112685</v>
      </c>
      <c r="M14" s="12">
        <v>0.42912544004307224</v>
      </c>
      <c r="N14" s="12">
        <v>0.36155890218340886</v>
      </c>
      <c r="O14" s="12"/>
      <c r="P14" s="12">
        <v>7.913261636538885</v>
      </c>
      <c r="Q14" s="12">
        <v>23.341290717661963</v>
      </c>
      <c r="R14" s="12">
        <v>25.170802175323242</v>
      </c>
      <c r="S14" s="12">
        <v>30.713755413488641</v>
      </c>
      <c r="T14" s="12">
        <v>20.419102589055036</v>
      </c>
      <c r="U14" s="13"/>
      <c r="V14" s="12"/>
      <c r="W14" s="12">
        <v>2.8923333333333332</v>
      </c>
      <c r="X14" s="12">
        <v>0.44478520454688092</v>
      </c>
      <c r="Y14" s="12">
        <v>0.53870472244900425</v>
      </c>
      <c r="Z14" s="12">
        <v>2.2571431218957723</v>
      </c>
      <c r="AA14" s="12">
        <v>5.7055656756634265</v>
      </c>
      <c r="AB14" s="12"/>
      <c r="AC14" s="12">
        <v>8.3344665896095127E-2</v>
      </c>
      <c r="AD14" s="12">
        <v>9.3500749499520835E-2</v>
      </c>
      <c r="AE14" s="12">
        <v>9.3533997100507651E-2</v>
      </c>
      <c r="AF14" s="12">
        <v>0.66677169385970214</v>
      </c>
      <c r="AG14" s="12">
        <v>0.65801360939158493</v>
      </c>
      <c r="AH14" s="12"/>
      <c r="AI14" s="12">
        <v>2.881571945237817</v>
      </c>
      <c r="AJ14" s="12">
        <v>21.021551199027293</v>
      </c>
      <c r="AK14" s="12">
        <v>17.362757964194738</v>
      </c>
      <c r="AL14" s="12">
        <v>29.540514617419621</v>
      </c>
      <c r="AM14" s="12">
        <v>11.532837352101343</v>
      </c>
    </row>
    <row r="15" spans="1:40">
      <c r="A15" t="s">
        <v>753</v>
      </c>
      <c r="B15" s="14" t="s">
        <v>809</v>
      </c>
      <c r="C15" s="15"/>
      <c r="D15" s="12">
        <v>2.9166666666666665</v>
      </c>
      <c r="E15" s="12">
        <v>0.18642130058370798</v>
      </c>
      <c r="F15" s="12">
        <v>0.89091150754385751</v>
      </c>
      <c r="G15" s="12">
        <v>1.1616495513077101</v>
      </c>
      <c r="H15" s="12">
        <v>4.3816620354280422</v>
      </c>
      <c r="I15" s="12"/>
      <c r="J15" s="12">
        <v>1.0453881256898494</v>
      </c>
      <c r="K15" s="12">
        <v>6.3176184523044396E-2</v>
      </c>
      <c r="L15" s="12">
        <v>1.2576420005364488</v>
      </c>
      <c r="M15" s="12">
        <v>0.77691084533589427</v>
      </c>
      <c r="N15" s="12">
        <v>1.3015484503493431</v>
      </c>
      <c r="O15" s="12"/>
      <c r="P15" s="12">
        <v>35.841878595080551</v>
      </c>
      <c r="Q15" s="12">
        <v>33.888930248438356</v>
      </c>
      <c r="R15" s="12">
        <v>141.16351510641343</v>
      </c>
      <c r="S15" s="12">
        <v>66.879967754586417</v>
      </c>
      <c r="T15" s="12">
        <v>29.704446391018735</v>
      </c>
      <c r="U15" s="13"/>
      <c r="V15" s="12"/>
      <c r="W15" s="12">
        <v>12.183333333333332</v>
      </c>
      <c r="X15" s="12">
        <v>0.59348580315232058</v>
      </c>
      <c r="Y15" s="12">
        <v>0.25780233679279646</v>
      </c>
      <c r="Z15" s="12">
        <v>1.4262795202474048</v>
      </c>
      <c r="AA15" s="12">
        <v>3.2993186422247844</v>
      </c>
      <c r="AB15" s="12"/>
      <c r="AC15" s="12">
        <v>1.8261799838278252</v>
      </c>
      <c r="AD15" s="12">
        <v>3.0624736002789137E-2</v>
      </c>
      <c r="AE15" s="12">
        <v>0.11875818444987742</v>
      </c>
      <c r="AF15" s="12">
        <v>0.63817407884800426</v>
      </c>
      <c r="AG15" s="12">
        <v>0.42504544631086133</v>
      </c>
      <c r="AH15" s="12"/>
      <c r="AI15" s="12">
        <v>14.989165393935641</v>
      </c>
      <c r="AJ15" s="12">
        <v>5.1601463489311419</v>
      </c>
      <c r="AK15" s="12">
        <v>46.065596583527849</v>
      </c>
      <c r="AL15" s="12">
        <v>44.743969873261982</v>
      </c>
      <c r="AM15" s="12">
        <v>12.882824983046993</v>
      </c>
    </row>
    <row r="16" spans="1:40">
      <c r="A16" t="s">
        <v>724</v>
      </c>
      <c r="B16" s="14" t="s">
        <v>810</v>
      </c>
      <c r="C16" s="15"/>
      <c r="D16" s="12">
        <v>2.4030555555555555</v>
      </c>
      <c r="E16" s="12">
        <v>0.20500073830691848</v>
      </c>
      <c r="F16" s="12">
        <v>1.0353987576768973</v>
      </c>
      <c r="G16" s="12">
        <v>1.4782060592957762</v>
      </c>
      <c r="H16" s="12">
        <v>4.8881841481999553</v>
      </c>
      <c r="I16" s="12"/>
      <c r="J16" s="12">
        <v>1.2343522855387818</v>
      </c>
      <c r="K16" s="12">
        <v>7.9005337527292746E-2</v>
      </c>
      <c r="L16" s="12">
        <v>1.4379980400309917</v>
      </c>
      <c r="M16" s="12">
        <v>0.7100878700951635</v>
      </c>
      <c r="N16" s="12">
        <v>1.9654492116549502</v>
      </c>
      <c r="O16" s="12"/>
      <c r="P16" s="12">
        <v>51.365948768230439</v>
      </c>
      <c r="Q16" s="12">
        <v>38.539050239423659</v>
      </c>
      <c r="R16" s="12">
        <v>138.8835006193554</v>
      </c>
      <c r="S16" s="12">
        <v>48.037137016841378</v>
      </c>
      <c r="T16" s="12">
        <v>40.20816630606511</v>
      </c>
      <c r="U16" s="13"/>
      <c r="V16" s="12"/>
      <c r="W16" s="12">
        <v>12.584444444444443</v>
      </c>
      <c r="X16" s="12">
        <v>0.55741948329533297</v>
      </c>
      <c r="Y16" s="12">
        <v>0.24591378980725265</v>
      </c>
      <c r="Z16" s="12">
        <v>1.8062953686424597</v>
      </c>
      <c r="AA16" s="12">
        <v>3.2537969712906829</v>
      </c>
      <c r="AB16" s="12"/>
      <c r="AC16" s="12">
        <v>0.97308406244921164</v>
      </c>
      <c r="AD16" s="12">
        <v>2.0851712266323354E-2</v>
      </c>
      <c r="AE16" s="12">
        <v>0.10844867718690326</v>
      </c>
      <c r="AF16" s="12">
        <v>0.37648401071168264</v>
      </c>
      <c r="AG16" s="12">
        <v>0.16975568197109597</v>
      </c>
      <c r="AH16" s="12"/>
      <c r="AI16" s="12">
        <v>7.7324356013092927</v>
      </c>
      <c r="AJ16" s="12">
        <v>3.7407577042432987</v>
      </c>
      <c r="AK16" s="12">
        <v>44.100282977992158</v>
      </c>
      <c r="AL16" s="12">
        <v>20.842881914414317</v>
      </c>
      <c r="AM16" s="12">
        <v>5.2171565549081889</v>
      </c>
    </row>
    <row r="17" spans="1:39">
      <c r="A17" t="s">
        <v>534</v>
      </c>
      <c r="B17" s="10" t="s">
        <v>811</v>
      </c>
      <c r="C17" s="11"/>
      <c r="D17" s="12">
        <v>1.8030000000000002</v>
      </c>
      <c r="E17" s="12">
        <v>1.0686465840048818</v>
      </c>
      <c r="F17" s="12">
        <v>1.7156953620508126</v>
      </c>
      <c r="G17" s="12">
        <v>2.1960071220246271</v>
      </c>
      <c r="H17" s="12">
        <v>3.4809124105869791</v>
      </c>
      <c r="I17" s="12"/>
      <c r="J17" s="12">
        <v>0.17575835684256824</v>
      </c>
      <c r="K17" s="12">
        <v>0.24321676313381582</v>
      </c>
      <c r="L17" s="12">
        <v>0.74507303208231823</v>
      </c>
      <c r="M17" s="12">
        <v>1.1056715966683259</v>
      </c>
      <c r="N17" s="12">
        <v>0.29398121151490225</v>
      </c>
      <c r="O17" s="12"/>
      <c r="P17" s="12">
        <v>9.7481063140636834</v>
      </c>
      <c r="Q17" s="12">
        <v>22.759326308079487</v>
      </c>
      <c r="R17" s="12">
        <v>43.426883849106765</v>
      </c>
      <c r="S17" s="12">
        <v>50.349180819092375</v>
      </c>
      <c r="T17" s="12">
        <v>8.4455216575049867</v>
      </c>
      <c r="U17" s="13"/>
      <c r="V17" s="12"/>
      <c r="W17" s="12">
        <v>10.259333333333332</v>
      </c>
      <c r="X17" s="12">
        <v>1.1709182352020922</v>
      </c>
      <c r="Y17" s="12">
        <v>0.43785523556209444</v>
      </c>
      <c r="Z17" s="12">
        <v>1.2377185101366839</v>
      </c>
      <c r="AA17" s="12">
        <v>1.7779426812656365</v>
      </c>
      <c r="AB17" s="12"/>
      <c r="AC17" s="12">
        <v>0.45148791050626741</v>
      </c>
      <c r="AD17" s="12">
        <v>0.21593492060172745</v>
      </c>
      <c r="AE17" s="12">
        <v>0.4065364869999028</v>
      </c>
      <c r="AF17" s="12">
        <v>0.44614925570322189</v>
      </c>
      <c r="AG17" s="12">
        <v>0.14590333706796538</v>
      </c>
      <c r="AH17" s="12"/>
      <c r="AI17" s="12">
        <v>4.4007529128559435</v>
      </c>
      <c r="AJ17" s="12">
        <v>18.441502925646951</v>
      </c>
      <c r="AK17" s="12">
        <v>92.84723670781591</v>
      </c>
      <c r="AL17" s="12">
        <v>36.04610030870046</v>
      </c>
      <c r="AM17" s="12">
        <v>8.2063015082186705</v>
      </c>
    </row>
    <row r="18" spans="1:39">
      <c r="A18" t="s">
        <v>134</v>
      </c>
      <c r="B18" s="14" t="s">
        <v>812</v>
      </c>
      <c r="C18" s="15"/>
      <c r="D18" s="12">
        <v>3.0384444444444445</v>
      </c>
      <c r="E18" s="12">
        <v>0.407816536183639</v>
      </c>
      <c r="F18" s="12">
        <v>3.923129747004888</v>
      </c>
      <c r="G18" s="12">
        <v>0.76561213212730872</v>
      </c>
      <c r="H18" s="12">
        <v>1.7489648664891717</v>
      </c>
      <c r="I18" s="12"/>
      <c r="J18" s="12">
        <v>0.52792890234000833</v>
      </c>
      <c r="K18" s="12">
        <v>6.7922638803940311E-2</v>
      </c>
      <c r="L18" s="12">
        <v>1.2486981453842469</v>
      </c>
      <c r="M18" s="12">
        <v>0.23639662669576988</v>
      </c>
      <c r="N18" s="12">
        <v>0.45892873737776019</v>
      </c>
      <c r="O18" s="12"/>
      <c r="P18" s="12">
        <v>17.374973016382928</v>
      </c>
      <c r="Q18" s="12">
        <v>16.655194867663454</v>
      </c>
      <c r="R18" s="12">
        <v>31.829131991812538</v>
      </c>
      <c r="S18" s="12">
        <v>30.876813046173229</v>
      </c>
      <c r="T18" s="12">
        <v>26.240020378396867</v>
      </c>
      <c r="U18" s="13"/>
      <c r="V18" s="12"/>
      <c r="W18" s="12">
        <v>5.3806666666666665</v>
      </c>
      <c r="X18" s="12">
        <v>0.56378735429669902</v>
      </c>
      <c r="Y18" s="12">
        <v>7.1780999946137767</v>
      </c>
      <c r="Z18" s="12">
        <v>0.76055851705241673</v>
      </c>
      <c r="AA18" s="12">
        <v>0.66221974365397329</v>
      </c>
      <c r="AB18" s="12"/>
      <c r="AC18" s="12">
        <v>1.0596019692947607</v>
      </c>
      <c r="AD18" s="12">
        <v>0.11846390681869909</v>
      </c>
      <c r="AE18" s="12">
        <v>1.1876614822308311</v>
      </c>
      <c r="AF18" s="12">
        <v>0.24854765907889487</v>
      </c>
      <c r="AG18" s="12">
        <v>0.10482413823968911</v>
      </c>
      <c r="AH18" s="12"/>
      <c r="AI18" s="12">
        <v>19.692763646910432</v>
      </c>
      <c r="AJ18" s="12">
        <v>21.012161041901663</v>
      </c>
      <c r="AK18" s="12">
        <v>16.545624651676842</v>
      </c>
      <c r="AL18" s="12">
        <v>32.679623395995087</v>
      </c>
      <c r="AM18" s="12">
        <v>15.829207637527402</v>
      </c>
    </row>
    <row r="19" spans="1:39">
      <c r="A19" t="s">
        <v>644</v>
      </c>
      <c r="B19" s="14" t="s">
        <v>813</v>
      </c>
      <c r="C19" s="15"/>
      <c r="D19" s="12">
        <v>2.6549999999999998</v>
      </c>
      <c r="E19" s="12">
        <v>0.40717070865951754</v>
      </c>
      <c r="F19" s="12">
        <v>6.1187143404041953</v>
      </c>
      <c r="G19" s="12">
        <v>3.2403195457764831</v>
      </c>
      <c r="H19" s="12">
        <v>1.5844376702381455</v>
      </c>
      <c r="I19" s="12"/>
      <c r="J19" s="12">
        <v>0.13479243302204355</v>
      </c>
      <c r="K19" s="12">
        <v>2.8105412588150889E-2</v>
      </c>
      <c r="L19" s="12">
        <v>2.4892353052965595</v>
      </c>
      <c r="M19" s="12">
        <v>1.1969016932332288</v>
      </c>
      <c r="N19" s="12">
        <v>0.39176177827285097</v>
      </c>
      <c r="O19" s="12"/>
      <c r="P19" s="12">
        <v>5.0769277974404359</v>
      </c>
      <c r="Q19" s="12">
        <v>6.9026116050143163</v>
      </c>
      <c r="R19" s="12">
        <v>40.682325841871602</v>
      </c>
      <c r="S19" s="12">
        <v>36.937767288825007</v>
      </c>
      <c r="T19" s="12">
        <v>24.72560364043655</v>
      </c>
      <c r="U19" s="13"/>
      <c r="V19" s="12"/>
      <c r="W19" s="12">
        <v>3.6028333333333329</v>
      </c>
      <c r="X19" s="12">
        <v>0.4617339221352092</v>
      </c>
      <c r="Y19" s="12">
        <v>1.4193071151815071</v>
      </c>
      <c r="Z19" s="12">
        <v>1.6487175034441601</v>
      </c>
      <c r="AA19" s="12">
        <v>2.6545495323472457</v>
      </c>
      <c r="AB19" s="12"/>
      <c r="AC19" s="12">
        <v>0.2999267966243388</v>
      </c>
      <c r="AD19" s="12">
        <v>5.2633093710008974E-2</v>
      </c>
      <c r="AE19" s="12">
        <v>1.114490841555009</v>
      </c>
      <c r="AF19" s="12">
        <v>0.76239781166177845</v>
      </c>
      <c r="AG19" s="12">
        <v>0.40075781636596436</v>
      </c>
      <c r="AH19" s="12"/>
      <c r="AI19" s="12">
        <v>8.3247480212149387</v>
      </c>
      <c r="AJ19" s="12">
        <v>11.399009513231404</v>
      </c>
      <c r="AK19" s="12">
        <v>78.523585884545028</v>
      </c>
      <c r="AL19" s="12">
        <v>46.241870427719384</v>
      </c>
      <c r="AM19" s="12">
        <v>15.097017836077079</v>
      </c>
    </row>
    <row r="20" spans="1:39">
      <c r="A20" t="s">
        <v>716</v>
      </c>
      <c r="B20" s="14" t="s">
        <v>814</v>
      </c>
      <c r="C20" s="15"/>
      <c r="D20" s="12">
        <v>1.2980666666666665</v>
      </c>
      <c r="E20" s="12">
        <v>8.8321363925135739</v>
      </c>
      <c r="F20" s="12">
        <v>0.95730565128760681</v>
      </c>
      <c r="G20" s="12">
        <v>2.0589879641879523</v>
      </c>
      <c r="H20" s="12">
        <v>4.1023292232510551</v>
      </c>
      <c r="I20" s="12"/>
      <c r="J20" s="12">
        <v>0.38049916338059625</v>
      </c>
      <c r="K20" s="12">
        <v>7.6058712786088352</v>
      </c>
      <c r="L20" s="12">
        <v>1.5201200315745134</v>
      </c>
      <c r="M20" s="12">
        <v>2.2152798879214117</v>
      </c>
      <c r="N20" s="12">
        <v>1.2443277378752977</v>
      </c>
      <c r="O20" s="12"/>
      <c r="P20" s="12">
        <v>29.312759748903211</v>
      </c>
      <c r="Q20" s="12">
        <v>86.115872090198209</v>
      </c>
      <c r="R20" s="12">
        <v>158.79150295727422</v>
      </c>
      <c r="S20" s="12">
        <v>107.59071575219721</v>
      </c>
      <c r="T20" s="12">
        <v>30.332225186187774</v>
      </c>
      <c r="U20" s="13"/>
      <c r="V20" s="12"/>
      <c r="W20" s="12">
        <v>6.6539999999999999</v>
      </c>
      <c r="X20" s="12">
        <v>0.24796892236806381</v>
      </c>
      <c r="Y20" s="12">
        <v>4.0719668556693366E-2</v>
      </c>
      <c r="Z20" s="12">
        <v>0.21729355204235459</v>
      </c>
      <c r="AA20" s="12">
        <v>9.2445568409459131</v>
      </c>
      <c r="AB20" s="12"/>
      <c r="AC20" s="12">
        <v>0.31801886736481028</v>
      </c>
      <c r="AD20" s="12">
        <v>1.2770657788095791E-2</v>
      </c>
      <c r="AE20" s="12">
        <v>6.5378982361813465E-3</v>
      </c>
      <c r="AF20" s="12">
        <v>6.0880219435963043E-2</v>
      </c>
      <c r="AG20" s="12">
        <v>1.643823628095189</v>
      </c>
      <c r="AH20" s="12"/>
      <c r="AI20" s="12">
        <v>4.779363801695375</v>
      </c>
      <c r="AJ20" s="12">
        <v>5.1501041606899927</v>
      </c>
      <c r="AK20" s="12">
        <v>16.055872918215755</v>
      </c>
      <c r="AL20" s="12">
        <v>28.01749930623636</v>
      </c>
      <c r="AM20" s="12">
        <v>17.781529784255092</v>
      </c>
    </row>
    <row r="21" spans="1:39">
      <c r="A21" t="s">
        <v>198</v>
      </c>
      <c r="B21" s="16" t="s">
        <v>815</v>
      </c>
      <c r="C21" s="17"/>
      <c r="D21" s="12">
        <v>6.7723333333333331</v>
      </c>
      <c r="E21" s="12">
        <v>0.56381327114295587</v>
      </c>
      <c r="F21" s="12">
        <v>0.24334514603636112</v>
      </c>
      <c r="G21" s="12">
        <v>0.25532168957876916</v>
      </c>
      <c r="H21" s="12">
        <v>2.9846115130348245</v>
      </c>
      <c r="I21" s="12"/>
      <c r="J21" s="12">
        <v>0.63327517276807943</v>
      </c>
      <c r="K21" s="12">
        <v>0.46090072450439656</v>
      </c>
      <c r="L21" s="12">
        <v>0.22459454127966505</v>
      </c>
      <c r="M21" s="12">
        <v>0.10112936195363703</v>
      </c>
      <c r="N21" s="12">
        <v>0.4443581729039921</v>
      </c>
      <c r="O21" s="12"/>
      <c r="P21" s="12">
        <v>9.3509155795847736</v>
      </c>
      <c r="Q21" s="12">
        <v>81.747051389915654</v>
      </c>
      <c r="R21" s="12">
        <v>92.294646076937042</v>
      </c>
      <c r="S21" s="12">
        <v>39.608605959204127</v>
      </c>
      <c r="T21" s="12">
        <v>14.888308611131706</v>
      </c>
      <c r="U21" s="13"/>
      <c r="V21" s="12"/>
      <c r="W21" s="12">
        <v>7.3822222222222216</v>
      </c>
      <c r="X21" s="12">
        <v>2.1719770652542802</v>
      </c>
      <c r="Y21" s="12">
        <v>1.0251895401117908</v>
      </c>
      <c r="Z21" s="12">
        <v>0.18138785479639252</v>
      </c>
      <c r="AA21" s="12">
        <v>4.1379781029511765E-2</v>
      </c>
      <c r="AB21" s="12"/>
      <c r="AC21" s="12">
        <v>0.1457765921361186</v>
      </c>
      <c r="AD21" s="12">
        <v>0.31976491385331468</v>
      </c>
      <c r="AE21" s="12">
        <v>0.24748774538803359</v>
      </c>
      <c r="AF21" s="12">
        <v>4.6431924517471412E-2</v>
      </c>
      <c r="AG21" s="12">
        <v>1.2012576268817191E-3</v>
      </c>
      <c r="AH21" s="12"/>
      <c r="AI21" s="12">
        <v>1.9746979669251468</v>
      </c>
      <c r="AJ21" s="12">
        <v>14.722296978576926</v>
      </c>
      <c r="AK21" s="12">
        <v>24.140681864647835</v>
      </c>
      <c r="AL21" s="12">
        <v>25.598144136822803</v>
      </c>
      <c r="AM21" s="12">
        <v>2.9030062436168782</v>
      </c>
    </row>
    <row r="22" spans="1:39">
      <c r="A22" t="s">
        <v>619</v>
      </c>
      <c r="B22" s="16" t="s">
        <v>816</v>
      </c>
      <c r="C22" s="17"/>
      <c r="D22" s="12">
        <v>2.1183333333333332</v>
      </c>
      <c r="E22" s="12">
        <v>0.68528491557438631</v>
      </c>
      <c r="F22" s="12">
        <v>0.41879436204023773</v>
      </c>
      <c r="G22" s="12">
        <v>0.8606745823365568</v>
      </c>
      <c r="H22" s="12">
        <v>3.0433267399657673</v>
      </c>
      <c r="I22" s="12"/>
      <c r="J22" s="12">
        <v>6.2692370615049328E-2</v>
      </c>
      <c r="K22" s="12">
        <v>0.23167270095605522</v>
      </c>
      <c r="L22" s="12">
        <v>0.10169345772074645</v>
      </c>
      <c r="M22" s="12">
        <v>0.11639934520557618</v>
      </c>
      <c r="N22" s="12">
        <v>0.3667926637352994</v>
      </c>
      <c r="O22" s="12"/>
      <c r="P22" s="12">
        <v>2.9595139550770733</v>
      </c>
      <c r="Q22" s="12">
        <v>33.806770832227315</v>
      </c>
      <c r="R22" s="12">
        <v>24.282432367362137</v>
      </c>
      <c r="S22" s="12">
        <v>13.524199226329609</v>
      </c>
      <c r="T22" s="12">
        <v>12.052358983295537</v>
      </c>
      <c r="U22" s="13"/>
      <c r="V22" s="12"/>
      <c r="W22" s="12">
        <v>4.8673333333333337</v>
      </c>
      <c r="X22" s="12">
        <v>0.86622806969390043</v>
      </c>
      <c r="Y22" s="12">
        <v>0.77931429736128377</v>
      </c>
      <c r="Z22" s="12">
        <v>1.6854978665319094</v>
      </c>
      <c r="AA22" s="12">
        <v>3.0237958579967206</v>
      </c>
      <c r="AB22" s="12"/>
      <c r="AC22" s="12">
        <v>0.78452809594897721</v>
      </c>
      <c r="AD22" s="12">
        <v>5.7655703941778269E-2</v>
      </c>
      <c r="AE22" s="12">
        <v>0.25558511144503715</v>
      </c>
      <c r="AF22" s="12">
        <v>3.4600518070440926E-3</v>
      </c>
      <c r="AG22" s="12">
        <v>0.78719776912195738</v>
      </c>
      <c r="AH22" s="12"/>
      <c r="AI22" s="12">
        <v>16.118232350684369</v>
      </c>
      <c r="AJ22" s="12">
        <v>6.6559496233078788</v>
      </c>
      <c r="AK22" s="12">
        <v>32.796153273516801</v>
      </c>
      <c r="AL22" s="12">
        <v>0.20528366577903276</v>
      </c>
      <c r="AM22" s="12">
        <v>26.033429705253969</v>
      </c>
    </row>
    <row r="23" spans="1:39">
      <c r="A23" t="s">
        <v>817</v>
      </c>
      <c r="B23" s="10" t="s">
        <v>818</v>
      </c>
      <c r="C23" s="11"/>
      <c r="D23" s="12">
        <v>3.2867777777777776</v>
      </c>
      <c r="E23" s="12">
        <v>0.87299604748997739</v>
      </c>
      <c r="F23" s="12">
        <v>1.0990730904076382</v>
      </c>
      <c r="G23" s="12">
        <v>1.1936652617007077</v>
      </c>
      <c r="H23" s="12">
        <v>3.9683944570094845</v>
      </c>
      <c r="I23" s="12"/>
      <c r="J23" s="12">
        <v>0.6427875347382036</v>
      </c>
      <c r="K23" s="12">
        <v>0.13561972665005764</v>
      </c>
      <c r="L23" s="12">
        <v>0.44841249369473235</v>
      </c>
      <c r="M23" s="12">
        <v>0.62872590730011368</v>
      </c>
      <c r="N23" s="12">
        <v>1.5417584182648627</v>
      </c>
      <c r="O23" s="12"/>
      <c r="P23" s="12">
        <v>19.556768914654111</v>
      </c>
      <c r="Q23" s="12">
        <v>15.534976021940656</v>
      </c>
      <c r="R23" s="12">
        <v>40.799151358388677</v>
      </c>
      <c r="S23" s="12">
        <v>52.671877742703089</v>
      </c>
      <c r="T23" s="12">
        <v>38.850936694098351</v>
      </c>
      <c r="U23" s="13"/>
      <c r="V23" s="12"/>
      <c r="W23" s="12">
        <v>14.201555555555556</v>
      </c>
      <c r="X23" s="12">
        <v>1.1676027795730146</v>
      </c>
      <c r="Y23" s="12">
        <v>0.97217116186004449</v>
      </c>
      <c r="Z23" s="12">
        <v>0.52610295030739884</v>
      </c>
      <c r="AA23" s="12">
        <v>0.55448275638258371</v>
      </c>
      <c r="AB23" s="12"/>
      <c r="AC23" s="12">
        <v>5.1864593503268281</v>
      </c>
      <c r="AD23" s="12">
        <v>0.28441890229820466</v>
      </c>
      <c r="AE23" s="12">
        <v>0.22344478556339287</v>
      </c>
      <c r="AF23" s="12">
        <v>0.15561933876199255</v>
      </c>
      <c r="AG23" s="12">
        <v>0.40082742810654126</v>
      </c>
      <c r="AH23" s="12"/>
      <c r="AI23" s="12">
        <v>36.520360956500426</v>
      </c>
      <c r="AJ23" s="12">
        <v>24.35921764439572</v>
      </c>
      <c r="AK23" s="12">
        <v>22.984099336569333</v>
      </c>
      <c r="AL23" s="12">
        <v>29.579636204485276</v>
      </c>
      <c r="AM23" s="12">
        <v>72.288528992590912</v>
      </c>
    </row>
    <row r="24" spans="1:39">
      <c r="A24" t="s">
        <v>131</v>
      </c>
      <c r="B24" s="10" t="s">
        <v>819</v>
      </c>
      <c r="C24" s="11"/>
      <c r="D24" s="12">
        <v>6.9833333333333334</v>
      </c>
      <c r="E24" s="12">
        <v>1.4174790415399869</v>
      </c>
      <c r="F24" s="12">
        <v>1.1147360650981899</v>
      </c>
      <c r="G24" s="12">
        <v>2.6103023347953251</v>
      </c>
      <c r="H24" s="12">
        <v>0.7607958011930599</v>
      </c>
      <c r="I24" s="12"/>
      <c r="J24" s="12">
        <v>0.90715673030261901</v>
      </c>
      <c r="K24" s="12">
        <v>7.8687029971304265E-2</v>
      </c>
      <c r="L24" s="12">
        <v>0.19272663066288429</v>
      </c>
      <c r="M24" s="12">
        <v>1.508955015817762</v>
      </c>
      <c r="N24" s="12">
        <v>0.34041374426339011</v>
      </c>
      <c r="O24" s="12"/>
      <c r="P24" s="12">
        <v>12.990311173784521</v>
      </c>
      <c r="Q24" s="12">
        <v>5.5511953027408847</v>
      </c>
      <c r="R24" s="12">
        <v>17.288992138772173</v>
      </c>
      <c r="S24" s="12">
        <v>57.807672149827042</v>
      </c>
      <c r="T24" s="12">
        <v>44.744429941590404</v>
      </c>
      <c r="U24" s="13"/>
      <c r="V24" s="12"/>
      <c r="W24" s="12">
        <v>7.8250000000000002</v>
      </c>
      <c r="X24" s="12">
        <v>1.435975389431043</v>
      </c>
      <c r="Y24" s="12">
        <v>1.4507255346872843</v>
      </c>
      <c r="Z24" s="12">
        <v>2.0949892858191212</v>
      </c>
      <c r="AA24" s="12">
        <v>1.4261550972272239</v>
      </c>
      <c r="AB24" s="12"/>
      <c r="AC24" s="12">
        <v>0.84905889077259156</v>
      </c>
      <c r="AD24" s="12">
        <v>8.7962820815744108E-2</v>
      </c>
      <c r="AE24" s="12">
        <v>0.32250109800305204</v>
      </c>
      <c r="AF24" s="12">
        <v>0.5944620369619471</v>
      </c>
      <c r="AG24" s="12">
        <v>0.12692007251761581</v>
      </c>
      <c r="AH24" s="12"/>
      <c r="AI24" s="12">
        <v>10.850592853323853</v>
      </c>
      <c r="AJ24" s="12">
        <v>6.1256496081451939</v>
      </c>
      <c r="AK24" s="12">
        <v>22.230331671426036</v>
      </c>
      <c r="AL24" s="12">
        <v>28.375421343957758</v>
      </c>
      <c r="AM24" s="12">
        <v>8.899457903588317</v>
      </c>
    </row>
    <row r="25" spans="1:39">
      <c r="A25" t="s">
        <v>820</v>
      </c>
      <c r="B25" s="10" t="s">
        <v>821</v>
      </c>
      <c r="C25" s="11"/>
      <c r="D25" s="12">
        <v>0.89599999999999991</v>
      </c>
      <c r="E25" s="12">
        <v>2.5884187546724382</v>
      </c>
      <c r="F25" s="12">
        <v>0.98317218159470965</v>
      </c>
      <c r="G25" s="12">
        <v>0.25235790688972376</v>
      </c>
      <c r="H25" s="12">
        <v>0.18925542552166966</v>
      </c>
      <c r="I25" s="12"/>
      <c r="J25" s="12">
        <v>0.14381585448065254</v>
      </c>
      <c r="K25" s="12">
        <v>0.24338450312469134</v>
      </c>
      <c r="L25" s="12">
        <v>0.10351801372646724</v>
      </c>
      <c r="M25" s="12">
        <v>4.2374215721478765E-2</v>
      </c>
      <c r="N25" s="12">
        <v>2.5756994532303401E-2</v>
      </c>
      <c r="O25" s="12"/>
      <c r="P25" s="12">
        <v>16.050876616144258</v>
      </c>
      <c r="Q25" s="12">
        <v>9.4028256705121667</v>
      </c>
      <c r="R25" s="12">
        <v>10.528981155524615</v>
      </c>
      <c r="S25" s="12">
        <v>16.791316841915162</v>
      </c>
      <c r="T25" s="12">
        <v>13.609646572248064</v>
      </c>
      <c r="U25" s="13"/>
      <c r="V25" s="12"/>
      <c r="W25" s="12">
        <v>5.1006666666666662</v>
      </c>
      <c r="X25" s="12">
        <v>1.9511758875400247</v>
      </c>
      <c r="Y25" s="12">
        <v>0.87443023582434243</v>
      </c>
      <c r="Z25" s="12">
        <v>0.19687419321878699</v>
      </c>
      <c r="AA25" s="12">
        <v>9.0297758678661022E-2</v>
      </c>
      <c r="AB25" s="12"/>
      <c r="AC25" s="12">
        <v>0.34724679024194938</v>
      </c>
      <c r="AD25" s="12">
        <v>0.28547179733219963</v>
      </c>
      <c r="AE25" s="12">
        <v>0.1239837269125327</v>
      </c>
      <c r="AF25" s="12">
        <v>1.3813858757635512E-2</v>
      </c>
      <c r="AG25" s="12">
        <v>1.801628897819358E-2</v>
      </c>
      <c r="AH25" s="12"/>
      <c r="AI25" s="12">
        <v>6.8078706752440734</v>
      </c>
      <c r="AJ25" s="12">
        <v>14.630756722404591</v>
      </c>
      <c r="AK25" s="12">
        <v>14.178801444994733</v>
      </c>
      <c r="AL25" s="12">
        <v>7.0165919320284518</v>
      </c>
      <c r="AM25" s="12">
        <v>19.952088780306738</v>
      </c>
    </row>
    <row r="26" spans="1:39">
      <c r="A26" t="s">
        <v>31</v>
      </c>
      <c r="B26" s="14" t="s">
        <v>822</v>
      </c>
      <c r="C26" s="15"/>
      <c r="D26" s="12">
        <v>2.6954444444444441</v>
      </c>
      <c r="E26" s="12">
        <v>6.2189347789156385E-2</v>
      </c>
      <c r="F26" s="12">
        <v>9.5644855976869517E-2</v>
      </c>
      <c r="G26" s="12">
        <v>0.27929896071752031</v>
      </c>
      <c r="H26" s="12">
        <v>3.7271306059107001</v>
      </c>
      <c r="I26" s="12"/>
      <c r="J26" s="12">
        <v>0.89654772032213426</v>
      </c>
      <c r="K26" s="12">
        <v>1.6845513150917722E-2</v>
      </c>
      <c r="L26" s="12">
        <v>0.10638148740604168</v>
      </c>
      <c r="M26" s="12">
        <v>0.13676895462765276</v>
      </c>
      <c r="N26" s="12">
        <v>0.18616069240781943</v>
      </c>
      <c r="O26" s="12"/>
      <c r="P26" s="12">
        <v>33.261591503768543</v>
      </c>
      <c r="Q26" s="12">
        <v>27.087457498396507</v>
      </c>
      <c r="R26" s="12">
        <v>111.22551894664224</v>
      </c>
      <c r="S26" s="12">
        <v>48.968658628837247</v>
      </c>
      <c r="T26" s="12">
        <v>4.9947456124181704</v>
      </c>
      <c r="U26" s="13"/>
      <c r="V26" s="12"/>
      <c r="W26" s="12">
        <v>3.7133333333333334</v>
      </c>
      <c r="X26" s="12">
        <v>0.1658085188387062</v>
      </c>
      <c r="Y26" s="12">
        <v>7.3224398222525605E-2</v>
      </c>
      <c r="Z26" s="12">
        <v>0.22698929459978362</v>
      </c>
      <c r="AA26" s="12">
        <v>8.2916144161091925</v>
      </c>
      <c r="AB26" s="12"/>
      <c r="AC26" s="12">
        <v>0.18087104061549231</v>
      </c>
      <c r="AD26" s="12">
        <v>1.2869941614331339E-2</v>
      </c>
      <c r="AE26" s="12">
        <v>6.5877894728205807E-2</v>
      </c>
      <c r="AF26" s="12">
        <v>0.12973886006727967</v>
      </c>
      <c r="AG26" s="12">
        <v>0.1578827159922653</v>
      </c>
      <c r="AH26" s="12"/>
      <c r="AI26" s="12">
        <v>4.8708538765392904</v>
      </c>
      <c r="AJ26" s="12">
        <v>7.7619302702117796</v>
      </c>
      <c r="AK26" s="12">
        <v>89.967137084562836</v>
      </c>
      <c r="AL26" s="12">
        <v>57.156378364023233</v>
      </c>
      <c r="AM26" s="12">
        <v>1.9041251566827098</v>
      </c>
    </row>
    <row r="27" spans="1:39">
      <c r="A27" t="s">
        <v>310</v>
      </c>
      <c r="B27" s="14" t="s">
        <v>823</v>
      </c>
      <c r="C27" s="15"/>
      <c r="D27" s="12">
        <v>2.0217777777777779</v>
      </c>
      <c r="E27" s="12">
        <v>0.13269890626821837</v>
      </c>
      <c r="F27" s="12">
        <v>0.15852608748845623</v>
      </c>
      <c r="G27" s="12">
        <v>0.44543446890041594</v>
      </c>
      <c r="H27" s="12">
        <v>4.6170713841317985</v>
      </c>
      <c r="I27" s="12"/>
      <c r="J27" s="12">
        <v>0.79988258397601586</v>
      </c>
      <c r="K27" s="12">
        <v>3.0077763506213901E-2</v>
      </c>
      <c r="L27" s="12">
        <v>8.2386709582758469E-2</v>
      </c>
      <c r="M27" s="12">
        <v>0.18574348071288693</v>
      </c>
      <c r="N27" s="12">
        <v>0.32691655691821048</v>
      </c>
      <c r="O27" s="12"/>
      <c r="P27" s="12">
        <v>39.563328510574529</v>
      </c>
      <c r="Q27" s="12">
        <v>22.666172881198481</v>
      </c>
      <c r="R27" s="12">
        <v>51.97044277570896</v>
      </c>
      <c r="S27" s="12">
        <v>41.699395462458675</v>
      </c>
      <c r="T27" s="12">
        <v>7.0806043424360965</v>
      </c>
      <c r="U27" s="13"/>
      <c r="V27" s="12"/>
      <c r="W27" s="12">
        <v>4.777222222222222</v>
      </c>
      <c r="X27" s="12">
        <v>0.31519051368441769</v>
      </c>
      <c r="Y27" s="12">
        <v>0.20137714098952483</v>
      </c>
      <c r="Z27" s="12">
        <v>1.1131734834942071</v>
      </c>
      <c r="AA27" s="12">
        <v>10.776264037984296</v>
      </c>
      <c r="AB27" s="12"/>
      <c r="AC27" s="12">
        <v>0.2975530453798339</v>
      </c>
      <c r="AD27" s="12">
        <v>4.857150352198919E-2</v>
      </c>
      <c r="AE27" s="12">
        <v>0.22441519808969074</v>
      </c>
      <c r="AF27" s="12">
        <v>1.018875039156637</v>
      </c>
      <c r="AG27" s="12">
        <v>2.2055667551233031</v>
      </c>
      <c r="AH27" s="12"/>
      <c r="AI27" s="12">
        <v>6.2285786915187931</v>
      </c>
      <c r="AJ27" s="12">
        <v>15.410204753376897</v>
      </c>
      <c r="AK27" s="12">
        <v>111.44025433421179</v>
      </c>
      <c r="AL27" s="12">
        <v>91.528863583637389</v>
      </c>
      <c r="AM27" s="12">
        <v>20.466896016551715</v>
      </c>
    </row>
    <row r="28" spans="1:39">
      <c r="A28" t="s">
        <v>224</v>
      </c>
      <c r="B28" s="14" t="s">
        <v>824</v>
      </c>
      <c r="C28" s="15"/>
      <c r="D28" s="12">
        <v>3.5423333333333331</v>
      </c>
      <c r="E28" s="12">
        <v>0.22877130210945285</v>
      </c>
      <c r="F28" s="12">
        <v>0.23265131268005015</v>
      </c>
      <c r="G28" s="12">
        <v>0.62307985207569294</v>
      </c>
      <c r="H28" s="12">
        <v>2.7953947130321537</v>
      </c>
      <c r="I28" s="12"/>
      <c r="J28" s="12">
        <v>0.75543122343025937</v>
      </c>
      <c r="K28" s="12">
        <v>6.6612847357152311E-2</v>
      </c>
      <c r="L28" s="12">
        <v>0.17136926841997704</v>
      </c>
      <c r="M28" s="12">
        <v>0.30893048997305306</v>
      </c>
      <c r="N28" s="12">
        <v>0.46647904343235536</v>
      </c>
      <c r="O28" s="12"/>
      <c r="P28" s="12">
        <v>21.325808509370265</v>
      </c>
      <c r="Q28" s="12">
        <v>29.117658877197023</v>
      </c>
      <c r="R28" s="12">
        <v>73.659274235709887</v>
      </c>
      <c r="S28" s="12">
        <v>49.581203587934922</v>
      </c>
      <c r="T28" s="12">
        <v>16.687412380714111</v>
      </c>
      <c r="U28" s="13"/>
      <c r="V28" s="12"/>
      <c r="W28" s="12">
        <v>3.3816666666666664</v>
      </c>
      <c r="X28" s="12">
        <v>0.37288074645994956</v>
      </c>
      <c r="Y28" s="12">
        <v>0.20361193030519265</v>
      </c>
      <c r="Z28" s="12">
        <v>0.51916614902239189</v>
      </c>
      <c r="AA28" s="12">
        <v>6.5567076935489963</v>
      </c>
      <c r="AB28" s="12"/>
      <c r="AC28" s="12">
        <v>0.53535813558153489</v>
      </c>
      <c r="AD28" s="12">
        <v>0.1199429995443143</v>
      </c>
      <c r="AE28" s="12">
        <v>6.8943210187713225E-2</v>
      </c>
      <c r="AF28" s="12">
        <v>0.13668806832112315</v>
      </c>
      <c r="AG28" s="12">
        <v>2.4331121046072575</v>
      </c>
      <c r="AH28" s="12"/>
      <c r="AI28" s="12">
        <v>15.831191786541202</v>
      </c>
      <c r="AJ28" s="12">
        <v>32.166584272056845</v>
      </c>
      <c r="AK28" s="12">
        <v>33.860103425361508</v>
      </c>
      <c r="AL28" s="12">
        <v>26.328386120418596</v>
      </c>
      <c r="AM28" s="12">
        <v>37.108747535003651</v>
      </c>
    </row>
    <row r="29" spans="1:39">
      <c r="A29" t="s">
        <v>334</v>
      </c>
      <c r="B29" s="14" t="s">
        <v>825</v>
      </c>
      <c r="C29" s="15"/>
      <c r="D29" s="12">
        <v>4.839666666666667</v>
      </c>
      <c r="E29" s="12">
        <v>0.26365031735817296</v>
      </c>
      <c r="F29" s="12">
        <v>0.20851294709144097</v>
      </c>
      <c r="G29" s="12">
        <v>0.56395699244040987</v>
      </c>
      <c r="H29" s="12">
        <v>3.1833201955617412</v>
      </c>
      <c r="I29" s="12"/>
      <c r="J29" s="12">
        <v>2.1569979910359978</v>
      </c>
      <c r="K29" s="12">
        <v>0.21533675216704529</v>
      </c>
      <c r="L29" s="12">
        <v>0.20344334854436125</v>
      </c>
      <c r="M29" s="12">
        <v>9.7568100284044196E-2</v>
      </c>
      <c r="N29" s="12">
        <v>0.96178466663135609</v>
      </c>
      <c r="O29" s="12"/>
      <c r="P29" s="12">
        <v>44.569143695213121</v>
      </c>
      <c r="Q29" s="12">
        <v>81.675134824323777</v>
      </c>
      <c r="R29" s="12">
        <v>97.56868884268539</v>
      </c>
      <c r="S29" s="12">
        <v>17.300627812386537</v>
      </c>
      <c r="T29" s="12">
        <v>30.213255580519309</v>
      </c>
      <c r="U29" s="13"/>
      <c r="V29" s="12"/>
      <c r="W29" s="12">
        <v>4.5786666666666669</v>
      </c>
      <c r="X29" s="12">
        <v>0.35650369068001481</v>
      </c>
      <c r="Y29" s="12">
        <v>0.29002554242402151</v>
      </c>
      <c r="Z29" s="12">
        <v>0.56609476912036527</v>
      </c>
      <c r="AA29" s="12">
        <v>7.5651125624254476</v>
      </c>
      <c r="AB29" s="12"/>
      <c r="AC29" s="12">
        <v>1.1380801084867977</v>
      </c>
      <c r="AD29" s="12">
        <v>0.13378510336633492</v>
      </c>
      <c r="AE29" s="12">
        <v>9.2000785343475444E-2</v>
      </c>
      <c r="AF29" s="12">
        <v>0.34241562293538463</v>
      </c>
      <c r="AG29" s="12">
        <v>1.2321780034520102</v>
      </c>
      <c r="AH29" s="12"/>
      <c r="AI29" s="12">
        <v>24.856146807370365</v>
      </c>
      <c r="AJ29" s="12">
        <v>37.526989723765787</v>
      </c>
      <c r="AK29" s="12">
        <v>31.721614784179586</v>
      </c>
      <c r="AL29" s="12">
        <v>60.487332088839509</v>
      </c>
      <c r="AM29" s="12">
        <v>16.287636083196126</v>
      </c>
    </row>
    <row r="30" spans="1:39">
      <c r="A30" t="s">
        <v>542</v>
      </c>
      <c r="B30" s="16" t="s">
        <v>826</v>
      </c>
      <c r="C30" s="17"/>
      <c r="D30" s="12">
        <v>3.4516666666666667</v>
      </c>
      <c r="E30" s="12">
        <v>0.24386493448310301</v>
      </c>
      <c r="F30" s="12">
        <v>0.30551919714929121</v>
      </c>
      <c r="G30" s="12">
        <v>0.60000941398629515</v>
      </c>
      <c r="H30" s="12">
        <v>3.8011534494625736</v>
      </c>
      <c r="I30" s="12"/>
      <c r="J30" s="12">
        <v>0.94702974258115424</v>
      </c>
      <c r="K30" s="12">
        <v>8.8627978736396801E-2</v>
      </c>
      <c r="L30" s="12">
        <v>0.12849672045853425</v>
      </c>
      <c r="M30" s="12">
        <v>9.3375370621510301E-2</v>
      </c>
      <c r="N30" s="12">
        <v>0.27270908788860282</v>
      </c>
      <c r="O30" s="12"/>
      <c r="P30" s="12">
        <v>27.436882933302392</v>
      </c>
      <c r="Q30" s="12">
        <v>36.343059704033706</v>
      </c>
      <c r="R30" s="12">
        <v>42.05847673648627</v>
      </c>
      <c r="S30" s="12">
        <v>15.562317597844071</v>
      </c>
      <c r="T30" s="12">
        <v>7.174377238760508</v>
      </c>
      <c r="U30" s="13"/>
      <c r="V30" s="12"/>
      <c r="W30" s="12">
        <v>5.5966666666666667</v>
      </c>
      <c r="X30" s="12">
        <v>0.46475933470501946</v>
      </c>
      <c r="Y30" s="12">
        <v>0.97071385494652984</v>
      </c>
      <c r="Z30" s="12">
        <v>2.6951095990498106</v>
      </c>
      <c r="AA30" s="12">
        <v>3.5960118215458334</v>
      </c>
      <c r="AB30" s="12"/>
      <c r="AC30" s="12">
        <v>0.37702166162348255</v>
      </c>
      <c r="AD30" s="12">
        <v>2.1726147182144991E-2</v>
      </c>
      <c r="AE30" s="12">
        <v>0.1667532717939619</v>
      </c>
      <c r="AF30" s="12">
        <v>0.32861907665549572</v>
      </c>
      <c r="AG30" s="12">
        <v>0.49569337584108858</v>
      </c>
      <c r="AH30" s="12"/>
      <c r="AI30" s="12">
        <v>6.736539516798377</v>
      </c>
      <c r="AJ30" s="12">
        <v>4.6747091580063627</v>
      </c>
      <c r="AK30" s="12">
        <v>17.178416785155211</v>
      </c>
      <c r="AL30" s="12">
        <v>12.193161894839225</v>
      </c>
      <c r="AM30" s="12">
        <v>13.784531320812029</v>
      </c>
    </row>
    <row r="31" spans="1:39">
      <c r="A31" t="s">
        <v>368</v>
      </c>
      <c r="B31" s="16" t="s">
        <v>368</v>
      </c>
      <c r="C31" s="17"/>
      <c r="D31" s="12">
        <v>3.4623333333333335</v>
      </c>
      <c r="E31" s="12">
        <v>0.27674473860021331</v>
      </c>
      <c r="F31" s="12">
        <v>0.21069474684287418</v>
      </c>
      <c r="G31" s="12">
        <v>0.45325299998149543</v>
      </c>
      <c r="H31" s="12">
        <v>3.149704272352055</v>
      </c>
      <c r="I31" s="12"/>
      <c r="J31" s="12">
        <v>0.38832503567672361</v>
      </c>
      <c r="K31" s="12">
        <v>2.6713987919553237E-2</v>
      </c>
      <c r="L31" s="12">
        <v>0.12655956223954287</v>
      </c>
      <c r="M31" s="12">
        <v>0.15213078137232822</v>
      </c>
      <c r="N31" s="12">
        <v>0.43273125006007862</v>
      </c>
      <c r="O31" s="12"/>
      <c r="P31" s="12">
        <v>11.215703350632239</v>
      </c>
      <c r="Q31" s="12">
        <v>9.6529343447227678</v>
      </c>
      <c r="R31" s="12">
        <v>60.067735022328208</v>
      </c>
      <c r="S31" s="12">
        <v>33.564208373367443</v>
      </c>
      <c r="T31" s="12">
        <v>13.738789824129578</v>
      </c>
      <c r="U31" s="13"/>
      <c r="V31" s="12"/>
      <c r="W31" s="12">
        <v>5.644000000000001</v>
      </c>
      <c r="X31" s="12">
        <v>1.5255868028243433</v>
      </c>
      <c r="Y31" s="12">
        <v>0.39876472865365242</v>
      </c>
      <c r="Z31" s="12">
        <v>0.6171181544725155</v>
      </c>
      <c r="AA31" s="12">
        <v>1.6604738693153116</v>
      </c>
      <c r="AB31" s="12"/>
      <c r="AC31" s="12">
        <v>0.14075510647928413</v>
      </c>
      <c r="AD31" s="12">
        <v>0.3201730020478093</v>
      </c>
      <c r="AE31" s="12">
        <v>0.14815684074149268</v>
      </c>
      <c r="AF31" s="12">
        <v>0.17053543646961364</v>
      </c>
      <c r="AG31" s="12">
        <v>6.6980231677456481E-2</v>
      </c>
      <c r="AH31" s="12"/>
      <c r="AI31" s="12">
        <v>2.4938892005542899</v>
      </c>
      <c r="AJ31" s="12">
        <v>20.986875440654565</v>
      </c>
      <c r="AK31" s="12">
        <v>37.153948204424687</v>
      </c>
      <c r="AL31" s="12">
        <v>27.634162961123636</v>
      </c>
      <c r="AM31" s="12">
        <v>4.0338022124416488</v>
      </c>
    </row>
    <row r="32" spans="1:39">
      <c r="A32" t="s">
        <v>510</v>
      </c>
      <c r="B32" s="10" t="s">
        <v>827</v>
      </c>
      <c r="C32" s="11"/>
      <c r="D32" s="12">
        <v>7.1526666666666658</v>
      </c>
      <c r="E32" s="12">
        <v>2.0259993041245594</v>
      </c>
      <c r="F32" s="12">
        <v>1.9913878416307362</v>
      </c>
      <c r="G32" s="12">
        <v>3.11827442170277</v>
      </c>
      <c r="H32" s="12">
        <v>1.7216200107822377</v>
      </c>
      <c r="I32" s="12"/>
      <c r="J32" s="12">
        <v>6.7660949840608478</v>
      </c>
      <c r="K32" s="12">
        <v>1.1945752891147743</v>
      </c>
      <c r="L32" s="12">
        <v>1.1271266863861436</v>
      </c>
      <c r="M32" s="12">
        <v>1.5847941615491346</v>
      </c>
      <c r="N32" s="12">
        <v>1.8544637902850019</v>
      </c>
      <c r="O32" s="12"/>
      <c r="P32" s="12">
        <v>94.595418735122308</v>
      </c>
      <c r="Q32" s="12">
        <v>58.962275390857258</v>
      </c>
      <c r="R32" s="12">
        <v>56.600058653724929</v>
      </c>
      <c r="S32" s="12">
        <v>50.822793225611598</v>
      </c>
      <c r="T32" s="12">
        <v>107.71620791294154</v>
      </c>
      <c r="U32" s="13"/>
      <c r="V32" s="12"/>
      <c r="W32" s="12">
        <v>10.869333333333332</v>
      </c>
      <c r="X32" s="12">
        <v>1.1797691230227851</v>
      </c>
      <c r="Y32" s="12">
        <v>0.2733353461688563</v>
      </c>
      <c r="Z32" s="12">
        <v>6.0447923494385885</v>
      </c>
      <c r="AA32" s="12">
        <v>0.51756642965863342</v>
      </c>
      <c r="AB32" s="12"/>
      <c r="AC32" s="12">
        <v>5.0460005284713683</v>
      </c>
      <c r="AD32" s="12">
        <v>0.99234063387961069</v>
      </c>
      <c r="AE32" s="12">
        <v>0.29137965142348077</v>
      </c>
      <c r="AF32" s="12">
        <v>5.5650246445803937</v>
      </c>
      <c r="AG32" s="12">
        <v>0.37262185365484352</v>
      </c>
      <c r="AH32" s="12"/>
      <c r="AI32" s="12">
        <v>46.424195244768477</v>
      </c>
      <c r="AJ32" s="12">
        <v>84.113121331489992</v>
      </c>
      <c r="AK32" s="12">
        <v>106.60152647930039</v>
      </c>
      <c r="AL32" s="12">
        <v>92.063123476809707</v>
      </c>
      <c r="AM32" s="12">
        <v>71.994981185431655</v>
      </c>
    </row>
    <row r="33" spans="1:39">
      <c r="A33" t="s">
        <v>654</v>
      </c>
      <c r="B33" s="16" t="s">
        <v>828</v>
      </c>
      <c r="C33" s="17"/>
      <c r="D33" s="12">
        <v>5.8159999999999998</v>
      </c>
      <c r="E33" s="12">
        <v>1.0382049863270539</v>
      </c>
      <c r="F33" s="12">
        <v>0.92083413544779702</v>
      </c>
      <c r="G33" s="12">
        <v>3.629364863930475</v>
      </c>
      <c r="H33" s="12">
        <v>1.97509002642722</v>
      </c>
      <c r="I33" s="12"/>
      <c r="J33" s="12">
        <v>0.41794257978817012</v>
      </c>
      <c r="K33" s="12">
        <v>0.16782445228665066</v>
      </c>
      <c r="L33" s="12">
        <v>0.16783801067235504</v>
      </c>
      <c r="M33" s="12">
        <v>0.7368382689998576</v>
      </c>
      <c r="N33" s="12">
        <v>2.8839459811503373E-2</v>
      </c>
      <c r="O33" s="12"/>
      <c r="P33" s="12">
        <v>7.1860828711858682</v>
      </c>
      <c r="Q33" s="12">
        <v>16.164866716772138</v>
      </c>
      <c r="R33" s="12">
        <v>18.226736413364634</v>
      </c>
      <c r="S33" s="12">
        <v>20.302127138627984</v>
      </c>
      <c r="T33" s="12">
        <v>1.4601592547997242</v>
      </c>
      <c r="U33" s="13"/>
      <c r="V33" s="12"/>
      <c r="W33" s="12">
        <v>3.8166666666666664</v>
      </c>
      <c r="X33" s="12">
        <v>0.87413307729473833</v>
      </c>
      <c r="Y33" s="12">
        <v>1.0187733124650229</v>
      </c>
      <c r="Z33" s="12">
        <v>6.4406852815349716</v>
      </c>
      <c r="AA33" s="12">
        <v>3.6669031243688424</v>
      </c>
      <c r="AB33" s="12"/>
      <c r="AC33" s="12">
        <v>0.1188374239595274</v>
      </c>
      <c r="AD33" s="12">
        <v>0.14725833181937642</v>
      </c>
      <c r="AE33" s="12">
        <v>0.16996620327937048</v>
      </c>
      <c r="AF33" s="12">
        <v>0.14726097271419</v>
      </c>
      <c r="AG33" s="12">
        <v>0.16840427904773017</v>
      </c>
      <c r="AH33" s="12"/>
      <c r="AI33" s="12">
        <v>3.1136442958828137</v>
      </c>
      <c r="AJ33" s="12">
        <v>16.846214340167815</v>
      </c>
      <c r="AK33" s="12">
        <v>16.683417321574751</v>
      </c>
      <c r="AL33" s="12">
        <v>2.2864177688727891</v>
      </c>
      <c r="AM33" s="12">
        <v>4.5925478076739861</v>
      </c>
    </row>
    <row r="34" spans="1:39">
      <c r="A34" t="s">
        <v>316</v>
      </c>
      <c r="B34" s="16" t="s">
        <v>829</v>
      </c>
      <c r="C34" s="17"/>
      <c r="D34" s="12">
        <v>2.6956666666666664</v>
      </c>
      <c r="E34" s="12">
        <v>0.53465408068353559</v>
      </c>
      <c r="F34" s="12">
        <v>1.1840738078093127</v>
      </c>
      <c r="G34" s="12">
        <v>0.80276623140100478</v>
      </c>
      <c r="H34" s="12">
        <v>2.2503482034686164</v>
      </c>
      <c r="I34" s="12"/>
      <c r="J34" s="12">
        <v>0.24322075021126849</v>
      </c>
      <c r="K34" s="12">
        <v>3.5027154632235859E-2</v>
      </c>
      <c r="L34" s="12">
        <v>0.30890956365967015</v>
      </c>
      <c r="M34" s="12">
        <v>0.13767557785638465</v>
      </c>
      <c r="N34" s="12">
        <v>1.1074587187549729</v>
      </c>
      <c r="O34" s="12"/>
      <c r="P34" s="12">
        <v>9.0226567408656546</v>
      </c>
      <c r="Q34" s="12">
        <v>6.5513676782294317</v>
      </c>
      <c r="R34" s="12">
        <v>26.08870845907758</v>
      </c>
      <c r="S34" s="12">
        <v>17.150145642786978</v>
      </c>
      <c r="T34" s="12">
        <v>49.212771474564278</v>
      </c>
      <c r="U34" s="13"/>
      <c r="V34" s="12"/>
      <c r="W34" s="12">
        <v>4.0549999999999997</v>
      </c>
      <c r="X34" s="12">
        <v>0.66865292629562356</v>
      </c>
      <c r="Y34" s="12">
        <v>1.7336328887861441</v>
      </c>
      <c r="Z34" s="12">
        <v>0.61777995269553876</v>
      </c>
      <c r="AA34" s="12">
        <v>1.4070693681411031</v>
      </c>
      <c r="AB34" s="12"/>
      <c r="AC34" s="12">
        <v>0.16336768346282007</v>
      </c>
      <c r="AD34" s="12">
        <v>9.3157584335889342E-3</v>
      </c>
      <c r="AE34" s="12">
        <v>0.19559386506600207</v>
      </c>
      <c r="AF34" s="12">
        <v>0.11942555439858873</v>
      </c>
      <c r="AG34" s="12">
        <v>0.23024844067459141</v>
      </c>
      <c r="AH34" s="12"/>
      <c r="AI34" s="12">
        <v>4.0287961396503107</v>
      </c>
      <c r="AJ34" s="12">
        <v>1.3932128414061959</v>
      </c>
      <c r="AK34" s="12">
        <v>11.282311631902246</v>
      </c>
      <c r="AL34" s="12">
        <v>19.331406575675235</v>
      </c>
      <c r="AM34" s="12">
        <v>16.363687952270293</v>
      </c>
    </row>
    <row r="35" spans="1:39">
      <c r="A35" t="s">
        <v>165</v>
      </c>
      <c r="B35" s="16" t="s">
        <v>830</v>
      </c>
      <c r="C35" s="17"/>
      <c r="D35" s="12">
        <v>12.240833333333335</v>
      </c>
      <c r="E35" s="12">
        <v>2.1278660560407414</v>
      </c>
      <c r="F35" s="12">
        <v>1.1302284715527291</v>
      </c>
      <c r="G35" s="12">
        <v>0.41768157047735138</v>
      </c>
      <c r="H35" s="12">
        <v>0.42090836837957085</v>
      </c>
      <c r="I35" s="12"/>
      <c r="J35" s="12">
        <v>0.3362507744723921</v>
      </c>
      <c r="K35" s="12">
        <v>0.40996794308006107</v>
      </c>
      <c r="L35" s="12">
        <v>4.6424593473790701E-2</v>
      </c>
      <c r="M35" s="12">
        <v>1.1081968293821614E-2</v>
      </c>
      <c r="N35" s="12">
        <v>5.4626969734818918E-2</v>
      </c>
      <c r="O35" s="12"/>
      <c r="P35" s="12">
        <v>2.7469598295790756</v>
      </c>
      <c r="Q35" s="12">
        <v>19.266623569477701</v>
      </c>
      <c r="R35" s="12">
        <v>4.1075406116793109</v>
      </c>
      <c r="S35" s="12">
        <v>2.6532097839884297</v>
      </c>
      <c r="T35" s="12">
        <v>12.97835202115936</v>
      </c>
      <c r="U35" s="13"/>
      <c r="V35" s="12"/>
      <c r="W35" s="12">
        <v>18.065833333333334</v>
      </c>
      <c r="X35" s="12">
        <v>1.1023742977609194</v>
      </c>
      <c r="Y35" s="12">
        <v>0.76581879625301574</v>
      </c>
      <c r="Z35" s="12">
        <v>0.30870397723515919</v>
      </c>
      <c r="AA35" s="12">
        <v>0.42991162923355847</v>
      </c>
      <c r="AB35" s="12"/>
      <c r="AC35" s="12">
        <v>3.422813474808903</v>
      </c>
      <c r="AD35" s="12">
        <v>0.20971426277278607</v>
      </c>
      <c r="AE35" s="12">
        <v>0.17172458929194293</v>
      </c>
      <c r="AF35" s="12">
        <v>9.653567536586205E-2</v>
      </c>
      <c r="AG35" s="12">
        <v>3.5100691045787578E-2</v>
      </c>
      <c r="AH35" s="12"/>
      <c r="AI35" s="12">
        <v>18.946335946172258</v>
      </c>
      <c r="AJ35" s="12">
        <v>19.023870857543201</v>
      </c>
      <c r="AK35" s="12">
        <v>22.423658198539115</v>
      </c>
      <c r="AL35" s="12">
        <v>31.271276849253148</v>
      </c>
      <c r="AM35" s="12">
        <v>8.1646293468182503</v>
      </c>
    </row>
    <row r="36" spans="1:39">
      <c r="A36" t="s">
        <v>729</v>
      </c>
      <c r="B36" s="14" t="s">
        <v>831</v>
      </c>
      <c r="C36" s="15"/>
      <c r="D36" s="12">
        <v>5.8458333333333341</v>
      </c>
      <c r="E36" s="12">
        <v>0.86153952523369171</v>
      </c>
      <c r="F36" s="12">
        <v>1.5664351688947686</v>
      </c>
      <c r="G36" s="12">
        <v>1.4998364928288976</v>
      </c>
      <c r="H36" s="12">
        <v>3.1419361794574301</v>
      </c>
      <c r="I36" s="12"/>
      <c r="J36" s="12">
        <v>1.1023931165121308</v>
      </c>
      <c r="K36" s="12">
        <v>0.39843061264070562</v>
      </c>
      <c r="L36" s="12">
        <v>1.1899225394144668</v>
      </c>
      <c r="M36" s="12">
        <v>1.2702375707269831</v>
      </c>
      <c r="N36" s="12">
        <v>1.3157879045068721</v>
      </c>
      <c r="O36" s="12"/>
      <c r="P36" s="12">
        <v>18.857758229715706</v>
      </c>
      <c r="Q36" s="12">
        <v>46.246353297909543</v>
      </c>
      <c r="R36" s="12">
        <v>75.96372726067186</v>
      </c>
      <c r="S36" s="12">
        <v>84.691736519301557</v>
      </c>
      <c r="T36" s="12">
        <v>41.878250523029109</v>
      </c>
      <c r="U36" s="13"/>
      <c r="V36" s="12"/>
      <c r="W36" s="12">
        <v>4.3745000000000003</v>
      </c>
      <c r="X36" s="12">
        <v>2.290735901709303</v>
      </c>
      <c r="Y36" s="12">
        <v>3.6146076501372213</v>
      </c>
      <c r="Z36" s="12">
        <v>1.8382356109899212</v>
      </c>
      <c r="AA36" s="12">
        <v>1.8810867275483514</v>
      </c>
      <c r="AB36" s="12"/>
      <c r="AC36" s="12">
        <v>0.98184023649471663</v>
      </c>
      <c r="AD36" s="12">
        <v>0.62937875495470497</v>
      </c>
      <c r="AE36" s="12">
        <v>0.97688926751155036</v>
      </c>
      <c r="AF36" s="12">
        <v>0.36653307005764441</v>
      </c>
      <c r="AG36" s="12">
        <v>0.42438330784529582</v>
      </c>
      <c r="AH36" s="12"/>
      <c r="AI36" s="12">
        <v>22.444627648753379</v>
      </c>
      <c r="AJ36" s="12">
        <v>27.474959225333428</v>
      </c>
      <c r="AK36" s="12">
        <v>27.026149504067611</v>
      </c>
      <c r="AL36" s="12">
        <v>19.939395574012416</v>
      </c>
      <c r="AM36" s="12">
        <v>22.560539162295882</v>
      </c>
    </row>
    <row r="37" spans="1:39">
      <c r="A37" t="s">
        <v>146</v>
      </c>
      <c r="B37" s="10" t="s">
        <v>832</v>
      </c>
      <c r="C37" s="11"/>
      <c r="D37" s="12">
        <v>6.7636666666666665</v>
      </c>
      <c r="E37" s="12">
        <v>2.8427245892548747</v>
      </c>
      <c r="F37" s="12">
        <v>0.96981591420290558</v>
      </c>
      <c r="G37" s="12">
        <v>0.21121476002685705</v>
      </c>
      <c r="H37" s="12">
        <v>9.5679228742447789E-2</v>
      </c>
      <c r="I37" s="12"/>
      <c r="J37" s="12">
        <v>0.74267108017837424</v>
      </c>
      <c r="K37" s="12">
        <v>0.38375528192671643</v>
      </c>
      <c r="L37" s="12">
        <v>0.43302741108395681</v>
      </c>
      <c r="M37" s="12">
        <v>3.7385348732124492E-2</v>
      </c>
      <c r="N37" s="12">
        <v>1.7892805045315648E-2</v>
      </c>
      <c r="O37" s="12"/>
      <c r="P37" s="12">
        <v>10.98030279697956</v>
      </c>
      <c r="Q37" s="12">
        <v>13.499558957531832</v>
      </c>
      <c r="R37" s="12">
        <v>44.650474872838444</v>
      </c>
      <c r="S37" s="12">
        <v>17.700159177971631</v>
      </c>
      <c r="T37" s="12">
        <v>18.700824913085405</v>
      </c>
      <c r="U37" s="13"/>
      <c r="V37" s="12"/>
      <c r="W37" s="12">
        <v>5.9323333333333332</v>
      </c>
      <c r="X37" s="12">
        <v>2.0509840454366106</v>
      </c>
      <c r="Y37" s="12">
        <v>1.5904797103346529</v>
      </c>
      <c r="Z37" s="12">
        <v>0.16878734272124465</v>
      </c>
      <c r="AA37" s="12">
        <v>3.668493021905031E-2</v>
      </c>
      <c r="AB37" s="12"/>
      <c r="AC37" s="12">
        <v>0.59677494362056527</v>
      </c>
      <c r="AD37" s="12">
        <v>0.32449634927290283</v>
      </c>
      <c r="AE37" s="12">
        <v>0.34938363991991533</v>
      </c>
      <c r="AF37" s="12">
        <v>6.5898494970135932E-2</v>
      </c>
      <c r="AG37" s="12">
        <v>6.1348832185063283E-3</v>
      </c>
      <c r="AH37" s="12"/>
      <c r="AI37" s="12">
        <v>10.059700122839219</v>
      </c>
      <c r="AJ37" s="12">
        <v>15.821495539904335</v>
      </c>
      <c r="AK37" s="12">
        <v>21.967186230021223</v>
      </c>
      <c r="AL37" s="12">
        <v>39.042320299436483</v>
      </c>
      <c r="AM37" s="12">
        <v>16.723169928017235</v>
      </c>
    </row>
    <row r="38" spans="1:39">
      <c r="A38" t="s">
        <v>545</v>
      </c>
      <c r="B38" s="10" t="s">
        <v>833</v>
      </c>
      <c r="C38" s="11"/>
      <c r="D38" s="12">
        <v>0.94968333333333332</v>
      </c>
      <c r="E38" s="12">
        <v>0.86065367319501018</v>
      </c>
      <c r="F38" s="12">
        <v>5.8624166519387133</v>
      </c>
      <c r="G38" s="12">
        <v>4.1186389697207408</v>
      </c>
      <c r="H38" s="12">
        <v>0.66642419454386681</v>
      </c>
      <c r="I38" s="12"/>
      <c r="J38" s="12">
        <v>4.1279363286428936E-2</v>
      </c>
      <c r="K38" s="12">
        <v>0.30980714989510882</v>
      </c>
      <c r="L38" s="12">
        <v>1.9046629418710754</v>
      </c>
      <c r="M38" s="12">
        <v>1.9169145255433029</v>
      </c>
      <c r="N38" s="12">
        <v>0.19810190550844189</v>
      </c>
      <c r="O38" s="12"/>
      <c r="P38" s="12">
        <v>4.3466450170859341</v>
      </c>
      <c r="Q38" s="12">
        <v>35.996726621175014</v>
      </c>
      <c r="R38" s="12">
        <v>32.489382023729064</v>
      </c>
      <c r="S38" s="12">
        <v>46.542426749127678</v>
      </c>
      <c r="T38" s="12">
        <v>29.726097451193606</v>
      </c>
      <c r="U38" s="13"/>
      <c r="V38" s="12"/>
      <c r="W38" s="12">
        <v>3.5975000000000001</v>
      </c>
      <c r="X38" s="12">
        <v>0.77741404444264139</v>
      </c>
      <c r="Y38" s="12">
        <v>1.8503037660427715</v>
      </c>
      <c r="Z38" s="12">
        <v>1.3886738404843413</v>
      </c>
      <c r="AA38" s="12">
        <v>0.89585168209412702</v>
      </c>
      <c r="AB38" s="12"/>
      <c r="AC38" s="12">
        <v>0.10006622806919691</v>
      </c>
      <c r="AD38" s="12">
        <v>1.8220460122554495E-2</v>
      </c>
      <c r="AE38" s="12">
        <v>0.64955209918675227</v>
      </c>
      <c r="AF38" s="12">
        <v>0.2537849035298036</v>
      </c>
      <c r="AG38" s="12">
        <v>4.1730099673721918E-2</v>
      </c>
      <c r="AH38" s="12"/>
      <c r="AI38" s="12">
        <v>2.781549077670519</v>
      </c>
      <c r="AJ38" s="12">
        <v>2.3437266476987122</v>
      </c>
      <c r="AK38" s="12">
        <v>35.105160088169931</v>
      </c>
      <c r="AL38" s="12">
        <v>18.275342714116984</v>
      </c>
      <c r="AM38" s="12">
        <v>4.658148274742798</v>
      </c>
    </row>
    <row r="39" spans="1:39">
      <c r="A39" t="s">
        <v>37</v>
      </c>
      <c r="B39" s="10" t="s">
        <v>834</v>
      </c>
      <c r="C39" s="11"/>
      <c r="D39" s="12">
        <v>3.1556666666666664</v>
      </c>
      <c r="E39" s="12">
        <v>0.63361725709719596</v>
      </c>
      <c r="F39" s="12">
        <v>0.28711866581316331</v>
      </c>
      <c r="G39" s="12">
        <v>0.34587135179034306</v>
      </c>
      <c r="H39" s="12">
        <v>2.4783063402016405</v>
      </c>
      <c r="I39" s="12"/>
      <c r="J39" s="12">
        <v>0.49824324715277335</v>
      </c>
      <c r="K39" s="12">
        <v>1.6376817367418993E-2</v>
      </c>
      <c r="L39" s="12">
        <v>3.4083542300790873E-2</v>
      </c>
      <c r="M39" s="12">
        <v>0.10168109944043781</v>
      </c>
      <c r="N39" s="12">
        <v>4.7209035612846902E-2</v>
      </c>
      <c r="O39" s="12"/>
      <c r="P39" s="12">
        <v>15.788842732209996</v>
      </c>
      <c r="Q39" s="12">
        <v>2.5846545661408356</v>
      </c>
      <c r="R39" s="12">
        <v>11.870890457177747</v>
      </c>
      <c r="S39" s="12">
        <v>29.398531828121421</v>
      </c>
      <c r="T39" s="12">
        <v>1.9048910478518917</v>
      </c>
      <c r="U39" s="13"/>
      <c r="V39" s="12"/>
      <c r="W39" s="12">
        <v>5.7756666666666661</v>
      </c>
      <c r="X39" s="12">
        <v>1.2387242784785484</v>
      </c>
      <c r="Y39" s="12">
        <v>0.59036564099826561</v>
      </c>
      <c r="Z39" s="12">
        <v>0.39788602300453119</v>
      </c>
      <c r="AA39" s="12">
        <v>1.427652675331309</v>
      </c>
      <c r="AB39" s="12"/>
      <c r="AC39" s="12">
        <v>0.23578874725766899</v>
      </c>
      <c r="AD39" s="12">
        <v>0.17109036399073674</v>
      </c>
      <c r="AE39" s="12">
        <v>0.14383608713037074</v>
      </c>
      <c r="AF39" s="12">
        <v>7.5664615484229278E-4</v>
      </c>
      <c r="AG39" s="12">
        <v>8.8545100796145665E-2</v>
      </c>
      <c r="AH39" s="12"/>
      <c r="AI39" s="12">
        <v>4.0824507518497546</v>
      </c>
      <c r="AJ39" s="12">
        <v>13.811819705421202</v>
      </c>
      <c r="AK39" s="12">
        <v>24.36389876740698</v>
      </c>
      <c r="AL39" s="12">
        <v>0.19016655803304655</v>
      </c>
      <c r="AM39" s="12">
        <v>6.2021458248307768</v>
      </c>
    </row>
    <row r="40" spans="1:39">
      <c r="A40" t="s">
        <v>517</v>
      </c>
      <c r="B40" s="10" t="s">
        <v>835</v>
      </c>
      <c r="C40" s="11"/>
      <c r="D40" s="12">
        <v>3.8398333333333334</v>
      </c>
      <c r="E40" s="12">
        <v>1.0466100518565724</v>
      </c>
      <c r="F40" s="12">
        <v>0.89110402662149257</v>
      </c>
      <c r="G40" s="12">
        <v>0.40924673291340391</v>
      </c>
      <c r="H40" s="12">
        <v>1.0345127615929959</v>
      </c>
      <c r="I40" s="12"/>
      <c r="J40" s="12">
        <v>1.0416736933096331</v>
      </c>
      <c r="K40" s="12">
        <v>0.29880347445959249</v>
      </c>
      <c r="L40" s="12">
        <v>0.1271809647278577</v>
      </c>
      <c r="M40" s="12">
        <v>9.9047048873525417E-2</v>
      </c>
      <c r="N40" s="12">
        <v>0.61277770882115334</v>
      </c>
      <c r="O40" s="12"/>
      <c r="P40" s="12">
        <v>27.128096531350309</v>
      </c>
      <c r="Q40" s="12">
        <v>28.549646922418486</v>
      </c>
      <c r="R40" s="12">
        <v>14.272291553888286</v>
      </c>
      <c r="S40" s="12">
        <v>24.202282121695919</v>
      </c>
      <c r="T40" s="12">
        <v>59.233460578830055</v>
      </c>
      <c r="U40" s="13"/>
      <c r="V40" s="12"/>
      <c r="W40" s="12">
        <v>7.0206666666666662</v>
      </c>
      <c r="X40" s="12">
        <v>1.9253128187322213</v>
      </c>
      <c r="Y40" s="12">
        <v>0.67893759233840933</v>
      </c>
      <c r="Z40" s="12">
        <v>0.24301452333722917</v>
      </c>
      <c r="AA40" s="12">
        <v>0.10869746047289415</v>
      </c>
      <c r="AB40" s="12"/>
      <c r="AC40" s="12">
        <v>0.59991860559025167</v>
      </c>
      <c r="AD40" s="12">
        <v>0.17119009334108104</v>
      </c>
      <c r="AE40" s="12">
        <v>0.21477028091508885</v>
      </c>
      <c r="AF40" s="12">
        <v>4.9682242605803673E-2</v>
      </c>
      <c r="AG40" s="12">
        <v>2.1035195430849443E-2</v>
      </c>
      <c r="AH40" s="12"/>
      <c r="AI40" s="12">
        <v>8.5450375879344556</v>
      </c>
      <c r="AJ40" s="12">
        <v>8.8915469567073355</v>
      </c>
      <c r="AK40" s="12">
        <v>31.633287556721246</v>
      </c>
      <c r="AL40" s="12">
        <v>20.444145445932897</v>
      </c>
      <c r="AM40" s="12">
        <v>19.352057848761774</v>
      </c>
    </row>
    <row r="41" spans="1:39">
      <c r="A41" t="s">
        <v>125</v>
      </c>
      <c r="B41" s="10" t="s">
        <v>836</v>
      </c>
      <c r="C41" s="11"/>
      <c r="D41" s="12">
        <v>2.0736666666666665</v>
      </c>
      <c r="E41" s="12">
        <v>0.52260556030937344</v>
      </c>
      <c r="F41" s="12">
        <v>3.2313050364589326</v>
      </c>
      <c r="G41" s="12">
        <v>0.57443858868679587</v>
      </c>
      <c r="H41" s="12">
        <v>0.45155064941617756</v>
      </c>
      <c r="I41" s="12"/>
      <c r="J41" s="12">
        <v>0.86607178301416343</v>
      </c>
      <c r="K41" s="12">
        <v>0.1201463160409689</v>
      </c>
      <c r="L41" s="12">
        <v>2.7600624526246893</v>
      </c>
      <c r="M41" s="12">
        <v>0.14064279076622913</v>
      </c>
      <c r="N41" s="12">
        <v>0.12086920322477557</v>
      </c>
      <c r="O41" s="12"/>
      <c r="P41" s="12">
        <v>41.765236281023796</v>
      </c>
      <c r="Q41" s="12">
        <v>22.989865620611528</v>
      </c>
      <c r="R41" s="12">
        <v>85.416338645928008</v>
      </c>
      <c r="S41" s="12">
        <v>24.483520699357566</v>
      </c>
      <c r="T41" s="12">
        <v>26.767584850348626</v>
      </c>
      <c r="U41" s="13"/>
      <c r="V41" s="12"/>
      <c r="W41" s="12">
        <v>3.0713333333333335</v>
      </c>
      <c r="X41" s="12">
        <v>0.59982011714907724</v>
      </c>
      <c r="Y41" s="12">
        <v>1.8794138430485094</v>
      </c>
      <c r="Z41" s="12">
        <v>0.46949324206335341</v>
      </c>
      <c r="AA41" s="12">
        <v>0.70968586953327895</v>
      </c>
      <c r="AB41" s="12"/>
      <c r="AC41" s="12">
        <v>0.41883449396310896</v>
      </c>
      <c r="AD41" s="12">
        <v>4.7660854851823531E-2</v>
      </c>
      <c r="AE41" s="12">
        <v>0.68627350523272845</v>
      </c>
      <c r="AF41" s="12">
        <v>2.1139363835283937E-2</v>
      </c>
      <c r="AG41" s="12">
        <v>0.1178815309256996</v>
      </c>
      <c r="AH41" s="12"/>
      <c r="AI41" s="12">
        <v>13.636894745922801</v>
      </c>
      <c r="AJ41" s="12">
        <v>7.9458580146250846</v>
      </c>
      <c r="AK41" s="12">
        <v>36.515294796358219</v>
      </c>
      <c r="AL41" s="12">
        <v>4.5025917183343376</v>
      </c>
      <c r="AM41" s="12">
        <v>16.610381576742363</v>
      </c>
    </row>
    <row r="42" spans="1:39">
      <c r="A42" t="s">
        <v>371</v>
      </c>
      <c r="B42" s="16" t="s">
        <v>837</v>
      </c>
      <c r="C42" s="17"/>
      <c r="D42" s="12">
        <v>5.6430000000000007</v>
      </c>
      <c r="E42" s="12">
        <v>0.13414263031723705</v>
      </c>
      <c r="F42" s="12">
        <v>1.6840956014167521</v>
      </c>
      <c r="G42" s="12">
        <v>3.5296137916038965</v>
      </c>
      <c r="H42" s="12">
        <v>2.0257809203329677</v>
      </c>
      <c r="I42" s="12"/>
      <c r="J42" s="12">
        <v>1.8464119258713616</v>
      </c>
      <c r="K42" s="12">
        <v>1.7131328721013854E-2</v>
      </c>
      <c r="L42" s="12">
        <v>0.49678006163660093</v>
      </c>
      <c r="M42" s="12">
        <v>0.65652023465145926</v>
      </c>
      <c r="N42" s="12">
        <v>0.37551894286190179</v>
      </c>
      <c r="O42" s="12"/>
      <c r="P42" s="12">
        <v>32.720395638337081</v>
      </c>
      <c r="Q42" s="12">
        <v>12.770980172745661</v>
      </c>
      <c r="R42" s="12">
        <v>29.498329027086278</v>
      </c>
      <c r="S42" s="12">
        <v>18.600341947132097</v>
      </c>
      <c r="T42" s="12">
        <v>18.536996725202624</v>
      </c>
      <c r="U42" s="13"/>
      <c r="V42" s="12"/>
      <c r="W42" s="12">
        <v>3.6476666666666673</v>
      </c>
      <c r="X42" s="12">
        <v>0.28992487437074843</v>
      </c>
      <c r="Y42" s="12">
        <v>1.7545335097852439</v>
      </c>
      <c r="Z42" s="12">
        <v>2.0445163229153485</v>
      </c>
      <c r="AA42" s="12">
        <v>2.6221635608575711</v>
      </c>
      <c r="AB42" s="12"/>
      <c r="AC42" s="12">
        <v>0.26669145718100912</v>
      </c>
      <c r="AD42" s="12">
        <v>1.1590538097472659E-2</v>
      </c>
      <c r="AE42" s="12">
        <v>0.20487068396576255</v>
      </c>
      <c r="AF42" s="12">
        <v>0.138717028455282</v>
      </c>
      <c r="AG42" s="12">
        <v>0.29874479390645337</v>
      </c>
      <c r="AH42" s="12"/>
      <c r="AI42" s="12">
        <v>7.3112891487071856</v>
      </c>
      <c r="AJ42" s="12">
        <v>3.99777291363106</v>
      </c>
      <c r="AK42" s="12">
        <v>11.676646973293709</v>
      </c>
      <c r="AL42" s="12">
        <v>6.7848335031867322</v>
      </c>
      <c r="AM42" s="12">
        <v>11.393064809761515</v>
      </c>
    </row>
    <row r="43" spans="1:39">
      <c r="A43" t="s">
        <v>597</v>
      </c>
      <c r="B43" s="10" t="s">
        <v>838</v>
      </c>
      <c r="C43" s="11"/>
      <c r="D43" s="12">
        <v>3.0406666666666666</v>
      </c>
      <c r="E43" s="12">
        <v>0.3241570795428686</v>
      </c>
      <c r="F43" s="12">
        <v>1.000421777034703</v>
      </c>
      <c r="G43" s="12">
        <v>1.2792585335357589</v>
      </c>
      <c r="H43" s="12">
        <v>1.9226830309107432</v>
      </c>
      <c r="I43" s="12"/>
      <c r="J43" s="12">
        <v>0.16129889439589265</v>
      </c>
      <c r="K43" s="12">
        <v>7.3703793933527911E-2</v>
      </c>
      <c r="L43" s="12">
        <v>0.1701230686093429</v>
      </c>
      <c r="M43" s="12">
        <v>0.37673326747953195</v>
      </c>
      <c r="N43" s="12">
        <v>0.2931243355563804</v>
      </c>
      <c r="O43" s="12"/>
      <c r="P43" s="12">
        <v>5.3047213679859446</v>
      </c>
      <c r="Q43" s="12">
        <v>22.737061315293857</v>
      </c>
      <c r="R43" s="12">
        <v>17.005134485736171</v>
      </c>
      <c r="S43" s="12">
        <v>29.449345664185184</v>
      </c>
      <c r="T43" s="12">
        <v>15.245588110148987</v>
      </c>
      <c r="U43" s="13"/>
      <c r="V43" s="12"/>
      <c r="W43" s="12">
        <v>2.9646666666666666</v>
      </c>
      <c r="X43" s="12">
        <v>0.46163894091357688</v>
      </c>
      <c r="Y43" s="12">
        <v>0.4375047131380147</v>
      </c>
      <c r="Z43" s="12">
        <v>0.98708610956206499</v>
      </c>
      <c r="AA43" s="12">
        <v>4.8690163154648598</v>
      </c>
      <c r="AB43" s="12"/>
      <c r="AC43" s="12">
        <v>0.19569448978787074</v>
      </c>
      <c r="AD43" s="12">
        <v>0.13230902897339508</v>
      </c>
      <c r="AE43" s="12">
        <v>0.11072774546938499</v>
      </c>
      <c r="AF43" s="12">
        <v>0.42314759681990649</v>
      </c>
      <c r="AG43" s="12">
        <v>0.44481880698701987</v>
      </c>
      <c r="AH43" s="12"/>
      <c r="AI43" s="12">
        <v>6.6008935165686111</v>
      </c>
      <c r="AJ43" s="12">
        <v>28.660716687278892</v>
      </c>
      <c r="AK43" s="12">
        <v>25.308926314230344</v>
      </c>
      <c r="AL43" s="12">
        <v>42.868356946856643</v>
      </c>
      <c r="AM43" s="12">
        <v>9.1357017140032255</v>
      </c>
    </row>
    <row r="44" spans="1:39">
      <c r="A44" t="s">
        <v>51</v>
      </c>
      <c r="B44" s="10" t="s">
        <v>839</v>
      </c>
      <c r="C44" s="11"/>
      <c r="D44" s="12">
        <v>8.1526666666666667</v>
      </c>
      <c r="E44" s="12">
        <v>2.86519895461366</v>
      </c>
      <c r="F44" s="12">
        <v>1.2210475084695105</v>
      </c>
      <c r="G44" s="12">
        <v>0.12707467278390119</v>
      </c>
      <c r="H44" s="12">
        <v>0.1014552652910554</v>
      </c>
      <c r="I44" s="12"/>
      <c r="J44" s="12">
        <v>0.4168948708407722</v>
      </c>
      <c r="K44" s="12">
        <v>0.58800458766741703</v>
      </c>
      <c r="L44" s="12">
        <v>2.5290193394979083E-2</v>
      </c>
      <c r="M44" s="12">
        <v>2.9502781694817775E-2</v>
      </c>
      <c r="N44" s="12">
        <v>0.13881159075038371</v>
      </c>
      <c r="O44" s="12"/>
      <c r="P44" s="12">
        <v>5.1136013268554938</v>
      </c>
      <c r="Q44" s="12">
        <v>20.522295204686856</v>
      </c>
      <c r="R44" s="12">
        <v>2.0711883214665745</v>
      </c>
      <c r="S44" s="12">
        <v>23.216885826642407</v>
      </c>
      <c r="T44" s="12">
        <v>136.82048965340564</v>
      </c>
      <c r="U44" s="13"/>
      <c r="V44" s="12"/>
      <c r="W44" s="12">
        <v>8.17</v>
      </c>
      <c r="X44" s="12">
        <v>1.8320238757264971</v>
      </c>
      <c r="Y44" s="12">
        <v>1.2405952967841518</v>
      </c>
      <c r="Z44" s="12">
        <v>0.20450121943494237</v>
      </c>
      <c r="AA44" s="12">
        <v>1.7675971502645906E-2</v>
      </c>
      <c r="AB44" s="12"/>
      <c r="AC44" s="12">
        <v>0.39079278396611994</v>
      </c>
      <c r="AD44" s="12">
        <v>0.35961623064321363</v>
      </c>
      <c r="AE44" s="12">
        <v>0.2108547323503798</v>
      </c>
      <c r="AF44" s="12">
        <v>3.7828488252046454E-2</v>
      </c>
      <c r="AG44" s="12">
        <v>4.8327869288370623E-3</v>
      </c>
      <c r="AH44" s="12"/>
      <c r="AI44" s="12">
        <v>4.7832654096220315</v>
      </c>
      <c r="AJ44" s="12">
        <v>19.629451090019568</v>
      </c>
      <c r="AK44" s="12">
        <v>16.99625437053917</v>
      </c>
      <c r="AL44" s="12">
        <v>18.497927961784484</v>
      </c>
      <c r="AM44" s="12">
        <v>27.34099751243458</v>
      </c>
    </row>
    <row r="45" spans="1:39">
      <c r="A45" t="s">
        <v>604</v>
      </c>
      <c r="B45" s="18" t="s">
        <v>604</v>
      </c>
      <c r="C45" s="19"/>
      <c r="D45" s="12">
        <v>2.5403333333333333</v>
      </c>
      <c r="E45" s="12">
        <v>0.2627829275358986</v>
      </c>
      <c r="F45" s="12">
        <v>0.32553172173377681</v>
      </c>
      <c r="G45" s="12">
        <v>0.98441063497056935</v>
      </c>
      <c r="H45" s="12">
        <v>3.5175303362738877</v>
      </c>
      <c r="I45" s="12"/>
      <c r="J45" s="12">
        <v>0.34399030994103852</v>
      </c>
      <c r="K45" s="12">
        <v>6.8796464963661735E-2</v>
      </c>
      <c r="L45" s="12">
        <v>8.8031149059193625E-2</v>
      </c>
      <c r="M45" s="12">
        <v>0.50364417122735494</v>
      </c>
      <c r="N45" s="12">
        <v>0.78791813919498377</v>
      </c>
      <c r="O45" s="12"/>
      <c r="P45" s="12">
        <v>13.541148534616395</v>
      </c>
      <c r="Q45" s="12">
        <v>26.179959866024209</v>
      </c>
      <c r="R45" s="12">
        <v>27.042264449787297</v>
      </c>
      <c r="S45" s="12">
        <v>51.162000219797733</v>
      </c>
      <c r="T45" s="12">
        <v>22.399753914549709</v>
      </c>
      <c r="U45" s="13"/>
      <c r="V45" s="12"/>
      <c r="W45" s="12">
        <v>4.004833333333333</v>
      </c>
      <c r="X45" s="12">
        <v>0.28612791791327102</v>
      </c>
      <c r="Y45" s="12">
        <v>0.16347455031074409</v>
      </c>
      <c r="Z45" s="12">
        <v>1.1005363604738296</v>
      </c>
      <c r="AA45" s="12">
        <v>6.3382603042844563</v>
      </c>
      <c r="AB45" s="12"/>
      <c r="AC45" s="12">
        <v>0.20313439721853147</v>
      </c>
      <c r="AD45" s="12">
        <v>9.213775397336281E-2</v>
      </c>
      <c r="AE45" s="12">
        <v>7.0596766287849E-2</v>
      </c>
      <c r="AF45" s="12">
        <v>0.52479183687315734</v>
      </c>
      <c r="AG45" s="12">
        <v>0.44870868078968723</v>
      </c>
      <c r="AH45" s="12"/>
      <c r="AI45" s="12">
        <v>5.0722309846901199</v>
      </c>
      <c r="AJ45" s="12">
        <v>32.201595232413119</v>
      </c>
      <c r="AK45" s="12">
        <v>43.185172342516701</v>
      </c>
      <c r="AL45" s="12">
        <v>47.685097532553236</v>
      </c>
      <c r="AM45" s="12">
        <v>7.0793665650868727</v>
      </c>
    </row>
    <row r="46" spans="1:39">
      <c r="A46" t="s">
        <v>630</v>
      </c>
      <c r="B46" s="18" t="s">
        <v>630</v>
      </c>
      <c r="C46" s="19"/>
      <c r="D46" s="12">
        <v>1.1376666666666668</v>
      </c>
      <c r="E46" s="12">
        <v>0.27489379556278704</v>
      </c>
      <c r="F46" s="12">
        <v>0.27670131193200664</v>
      </c>
      <c r="G46" s="12">
        <v>0.48718969950475688</v>
      </c>
      <c r="H46" s="12">
        <v>3.6633259438282324</v>
      </c>
      <c r="I46" s="12"/>
      <c r="J46" s="12">
        <v>0.10531065156636807</v>
      </c>
      <c r="K46" s="12">
        <v>0.12724609194198308</v>
      </c>
      <c r="L46" s="12">
        <v>5.3134438461095675E-2</v>
      </c>
      <c r="M46" s="12">
        <v>0.37813426168665465</v>
      </c>
      <c r="N46" s="12">
        <v>0.48266927716551516</v>
      </c>
      <c r="O46" s="12"/>
      <c r="P46" s="12">
        <v>9.2567229621770917</v>
      </c>
      <c r="Q46" s="12">
        <v>46.289182948445074</v>
      </c>
      <c r="R46" s="12">
        <v>19.202814070557174</v>
      </c>
      <c r="S46" s="12">
        <v>77.615405676893332</v>
      </c>
      <c r="T46" s="12">
        <v>13.175712032359268</v>
      </c>
      <c r="U46" s="13"/>
      <c r="V46" s="12"/>
      <c r="W46" s="12">
        <v>3.6436666666666668</v>
      </c>
      <c r="X46" s="12">
        <v>0.38040876123302247</v>
      </c>
      <c r="Y46" s="12">
        <v>0.17674281226547295</v>
      </c>
      <c r="Z46" s="12">
        <v>0.46426842767398352</v>
      </c>
      <c r="AA46" s="12">
        <v>8.3174112491707533</v>
      </c>
      <c r="AB46" s="12"/>
      <c r="AC46" s="12">
        <v>1.301330216867852</v>
      </c>
      <c r="AD46" s="12">
        <v>0.10559186316088386</v>
      </c>
      <c r="AE46" s="12">
        <v>0.14934439791801202</v>
      </c>
      <c r="AF46" s="12">
        <v>8.1080116122302343E-2</v>
      </c>
      <c r="AG46" s="12">
        <v>2.9767338871311821</v>
      </c>
      <c r="AH46" s="12"/>
      <c r="AI46" s="12">
        <v>35.714853632820017</v>
      </c>
      <c r="AJ46" s="12">
        <v>27.757474044138192</v>
      </c>
      <c r="AK46" s="12">
        <v>84.49814507516848</v>
      </c>
      <c r="AL46" s="12">
        <v>17.464059860481846</v>
      </c>
      <c r="AM46" s="12">
        <v>35.789187259773435</v>
      </c>
    </row>
    <row r="47" spans="1:39">
      <c r="A47" t="s">
        <v>34</v>
      </c>
      <c r="B47" s="10" t="s">
        <v>840</v>
      </c>
      <c r="C47" s="11"/>
      <c r="D47" s="12">
        <v>2.3566666666666669</v>
      </c>
      <c r="E47" s="12">
        <v>0.92411833326648207</v>
      </c>
      <c r="F47" s="12">
        <v>0.51889562885872709</v>
      </c>
      <c r="G47" s="12">
        <v>0.47353076799659366</v>
      </c>
      <c r="H47" s="12">
        <v>3.3806092764748654</v>
      </c>
      <c r="I47" s="12"/>
      <c r="J47" s="12">
        <v>0.23115651263447576</v>
      </c>
      <c r="K47" s="12">
        <v>0.15652049190456918</v>
      </c>
      <c r="L47" s="12">
        <v>6.2191736158764437E-2</v>
      </c>
      <c r="M47" s="12">
        <v>6.1654715018132231E-2</v>
      </c>
      <c r="N47" s="12">
        <v>0.78680594496046607</v>
      </c>
      <c r="O47" s="12"/>
      <c r="P47" s="12">
        <v>9.8086214696382914</v>
      </c>
      <c r="Q47" s="12">
        <v>16.937278081186424</v>
      </c>
      <c r="R47" s="12">
        <v>11.985403749796584</v>
      </c>
      <c r="S47" s="12">
        <v>13.020213085409424</v>
      </c>
      <c r="T47" s="12">
        <v>23.274087024363521</v>
      </c>
      <c r="U47" s="13"/>
      <c r="V47" s="12"/>
      <c r="W47" s="12">
        <v>5.4136666666666668</v>
      </c>
      <c r="X47" s="12">
        <v>1.4340378829047988</v>
      </c>
      <c r="Y47" s="12">
        <v>1.1277495554609136</v>
      </c>
      <c r="Z47" s="12">
        <v>0.87033975038817046</v>
      </c>
      <c r="AA47" s="12">
        <v>1.3267829850955979</v>
      </c>
      <c r="AB47" s="12"/>
      <c r="AC47" s="12">
        <v>0.4457547905893276</v>
      </c>
      <c r="AD47" s="12">
        <v>0.18254053124259031</v>
      </c>
      <c r="AE47" s="12">
        <v>0.40079242434007767</v>
      </c>
      <c r="AF47" s="12">
        <v>4.9997082516553319E-2</v>
      </c>
      <c r="AG47" s="12">
        <v>8.5613057009743504E-2</v>
      </c>
      <c r="AH47" s="12"/>
      <c r="AI47" s="12">
        <v>8.2338795133796125</v>
      </c>
      <c r="AJ47" s="12">
        <v>12.729128945522325</v>
      </c>
      <c r="AK47" s="12">
        <v>35.539133879443021</v>
      </c>
      <c r="AL47" s="12">
        <v>5.7445477463547636</v>
      </c>
      <c r="AM47" s="12">
        <v>6.4526797503040703</v>
      </c>
    </row>
    <row r="48" spans="1:39">
      <c r="A48" t="s">
        <v>841</v>
      </c>
      <c r="B48" s="10" t="s">
        <v>842</v>
      </c>
      <c r="C48" s="11"/>
      <c r="D48" s="12">
        <v>4.4586666666666668</v>
      </c>
      <c r="E48" s="12">
        <v>1.6515386010917155</v>
      </c>
      <c r="F48" s="12">
        <v>2.1093695409236859</v>
      </c>
      <c r="G48" s="12">
        <v>0.97345401102260831</v>
      </c>
      <c r="H48" s="12">
        <v>0.68362464164114345</v>
      </c>
      <c r="I48" s="12"/>
      <c r="J48" s="12">
        <v>8.6216781042526502E-2</v>
      </c>
      <c r="K48" s="12">
        <v>0.26325810057475191</v>
      </c>
      <c r="L48" s="12">
        <v>0.28058547581449145</v>
      </c>
      <c r="M48" s="12">
        <v>0.18476754335048592</v>
      </c>
      <c r="N48" s="12">
        <v>0.10081534257322756</v>
      </c>
      <c r="O48" s="12"/>
      <c r="P48" s="12">
        <v>1.9336897662049903</v>
      </c>
      <c r="Q48" s="12">
        <v>15.940172418660431</v>
      </c>
      <c r="R48" s="12">
        <v>13.301864389851007</v>
      </c>
      <c r="S48" s="12">
        <v>18.980613491580215</v>
      </c>
      <c r="T48" s="12">
        <v>14.747177973457074</v>
      </c>
      <c r="U48" s="13"/>
      <c r="V48" s="12"/>
      <c r="W48" s="12">
        <v>3.9233333333333333</v>
      </c>
      <c r="X48" s="12">
        <v>1.2784976893412878</v>
      </c>
      <c r="Y48" s="12">
        <v>1.5668697879512783</v>
      </c>
      <c r="Z48" s="12">
        <v>0.54865284218010435</v>
      </c>
      <c r="AA48" s="12">
        <v>0.51454544170858318</v>
      </c>
      <c r="AB48" s="12"/>
      <c r="AC48" s="12">
        <v>0.89822398839784823</v>
      </c>
      <c r="AD48" s="12">
        <v>7.1764257634051046E-2</v>
      </c>
      <c r="AE48" s="12">
        <v>0.21781881592148322</v>
      </c>
      <c r="AF48" s="12">
        <v>0.20228368567300667</v>
      </c>
      <c r="AG48" s="12">
        <v>0.15818418399364623</v>
      </c>
      <c r="AH48" s="12"/>
      <c r="AI48" s="12">
        <v>22.894409219996131</v>
      </c>
      <c r="AJ48" s="12">
        <v>5.6131706949760449</v>
      </c>
      <c r="AK48" s="12">
        <v>13.901526316764768</v>
      </c>
      <c r="AL48" s="12">
        <v>36.869158440740144</v>
      </c>
      <c r="AM48" s="12">
        <v>30.742510023679319</v>
      </c>
    </row>
    <row r="49" spans="1:39">
      <c r="A49" t="s">
        <v>843</v>
      </c>
      <c r="B49" s="14" t="s">
        <v>844</v>
      </c>
      <c r="C49" s="15"/>
      <c r="D49" s="12">
        <v>6.8173333333333339</v>
      </c>
      <c r="E49" s="12">
        <v>0.31087652904676627</v>
      </c>
      <c r="F49" s="12">
        <v>0.42982000668653836</v>
      </c>
      <c r="G49" s="12">
        <v>0.32375170910932799</v>
      </c>
      <c r="H49" s="12">
        <v>4.3991000910211122</v>
      </c>
      <c r="I49" s="12"/>
      <c r="J49" s="12">
        <v>1.6155780183368778</v>
      </c>
      <c r="K49" s="12">
        <v>8.3779507324688196E-2</v>
      </c>
      <c r="L49" s="12">
        <v>0.31747801443082785</v>
      </c>
      <c r="M49" s="12">
        <v>0.18505253082656833</v>
      </c>
      <c r="N49" s="12">
        <v>0.62193290732702522</v>
      </c>
      <c r="O49" s="12"/>
      <c r="P49" s="12">
        <v>23.698093365004073</v>
      </c>
      <c r="Q49" s="12">
        <v>26.949447609177646</v>
      </c>
      <c r="R49" s="12">
        <v>73.863014632159746</v>
      </c>
      <c r="S49" s="12">
        <v>57.158781133747702</v>
      </c>
      <c r="T49" s="12">
        <v>14.137730318899452</v>
      </c>
      <c r="U49" s="13"/>
      <c r="V49" s="12"/>
      <c r="W49" s="12">
        <v>4.1103333333333332</v>
      </c>
      <c r="X49" s="12">
        <v>0.74096941934243832</v>
      </c>
      <c r="Y49" s="12">
        <v>3.1371761820439268</v>
      </c>
      <c r="Z49" s="12">
        <v>0.80906834724514276</v>
      </c>
      <c r="AA49" s="12">
        <v>0.29262080962317832</v>
      </c>
      <c r="AB49" s="12"/>
      <c r="AC49" s="12">
        <v>1.0305107148076307</v>
      </c>
      <c r="AD49" s="12">
        <v>0.12707360078605601</v>
      </c>
      <c r="AE49" s="12">
        <v>1.8293815823084543</v>
      </c>
      <c r="AF49" s="12">
        <v>0.17214557516228265</v>
      </c>
      <c r="AG49" s="12">
        <v>3.0382232221792319E-2</v>
      </c>
      <c r="AH49" s="12"/>
      <c r="AI49" s="12">
        <v>25.071220050465431</v>
      </c>
      <c r="AJ49" s="12">
        <v>17.149641735393814</v>
      </c>
      <c r="AK49" s="12">
        <v>58.313001124360795</v>
      </c>
      <c r="AL49" s="12">
        <v>21.27701272067236</v>
      </c>
      <c r="AM49" s="12">
        <v>10.382799589993944</v>
      </c>
    </row>
    <row r="50" spans="1:39">
      <c r="A50" t="s">
        <v>221</v>
      </c>
      <c r="B50" s="16" t="s">
        <v>845</v>
      </c>
      <c r="C50" s="17"/>
      <c r="D50" s="12">
        <v>4.5833333333333339</v>
      </c>
      <c r="E50" s="12">
        <v>3.1570125422923478</v>
      </c>
      <c r="F50" s="12">
        <v>1.3395214947046921</v>
      </c>
      <c r="G50" s="12">
        <v>0.58212469140621426</v>
      </c>
      <c r="H50" s="12">
        <v>0.6499605086695398</v>
      </c>
      <c r="I50" s="12"/>
      <c r="J50" s="12">
        <v>1.5998229068660468</v>
      </c>
      <c r="K50" s="12">
        <v>1.1593038954286441</v>
      </c>
      <c r="L50" s="12">
        <v>0.44552456376779165</v>
      </c>
      <c r="M50" s="12">
        <v>6.1442134362108353E-2</v>
      </c>
      <c r="N50" s="12">
        <v>3.7477250784990458E-2</v>
      </c>
      <c r="O50" s="12"/>
      <c r="P50" s="12">
        <v>34.905227058895562</v>
      </c>
      <c r="Q50" s="12">
        <v>36.721548612754589</v>
      </c>
      <c r="R50" s="12">
        <v>33.259978696050041</v>
      </c>
      <c r="S50" s="12">
        <v>10.554806430506352</v>
      </c>
      <c r="T50" s="12">
        <v>5.7660812134118533</v>
      </c>
      <c r="U50" s="13"/>
      <c r="V50" s="12"/>
      <c r="W50" s="12">
        <v>8.4773333333333341</v>
      </c>
      <c r="X50" s="12">
        <v>1.481776941452168</v>
      </c>
      <c r="Y50" s="12">
        <v>1.2406485897388293</v>
      </c>
      <c r="Z50" s="12">
        <v>0.49740315513915873</v>
      </c>
      <c r="AA50" s="12">
        <v>1.1725871989698708</v>
      </c>
      <c r="AB50" s="12"/>
      <c r="AC50" s="12">
        <v>0.21950930124555154</v>
      </c>
      <c r="AD50" s="12">
        <v>0.1407277015554611</v>
      </c>
      <c r="AE50" s="12">
        <v>0.10487641155479852</v>
      </c>
      <c r="AF50" s="12">
        <v>0.10544362003563902</v>
      </c>
      <c r="AG50" s="12">
        <v>0.13367070292693992</v>
      </c>
      <c r="AH50" s="12"/>
      <c r="AI50" s="12">
        <v>2.5893673471872232</v>
      </c>
      <c r="AJ50" s="12">
        <v>9.497225771211248</v>
      </c>
      <c r="AK50" s="12">
        <v>8.4533535460574036</v>
      </c>
      <c r="AL50" s="12">
        <v>21.198824122082417</v>
      </c>
      <c r="AM50" s="12">
        <v>11.399638597826321</v>
      </c>
    </row>
    <row r="51" spans="1:39">
      <c r="A51" t="s">
        <v>13</v>
      </c>
      <c r="B51" s="10" t="s">
        <v>846</v>
      </c>
      <c r="C51" s="11"/>
      <c r="D51" s="12">
        <v>5.1563333333333334</v>
      </c>
      <c r="E51" s="12">
        <v>1.8136548619567732</v>
      </c>
      <c r="F51" s="12">
        <v>1.4284864526002856</v>
      </c>
      <c r="G51" s="12">
        <v>0.82862587464746662</v>
      </c>
      <c r="H51" s="12">
        <v>0.37520131404662121</v>
      </c>
      <c r="I51" s="12"/>
      <c r="J51" s="12">
        <v>0.33865961278743523</v>
      </c>
      <c r="K51" s="12">
        <v>0.29925872817726107</v>
      </c>
      <c r="L51" s="12">
        <v>0.2294110245973659</v>
      </c>
      <c r="M51" s="12">
        <v>0.1740563665816291</v>
      </c>
      <c r="N51" s="12">
        <v>8.6982382627300972E-2</v>
      </c>
      <c r="O51" s="12"/>
      <c r="P51" s="12">
        <v>6.5678378587000168</v>
      </c>
      <c r="Q51" s="12">
        <v>16.500312956699347</v>
      </c>
      <c r="R51" s="12">
        <v>16.059727005444614</v>
      </c>
      <c r="S51" s="12">
        <v>21.00542258056813</v>
      </c>
      <c r="T51" s="12">
        <v>23.182856608144192</v>
      </c>
      <c r="U51" s="13"/>
      <c r="V51" s="12"/>
      <c r="W51" s="12">
        <v>5.66</v>
      </c>
      <c r="X51" s="12">
        <v>1.8155698074634692</v>
      </c>
      <c r="Y51" s="12">
        <v>1.3405324721901299</v>
      </c>
      <c r="Z51" s="12">
        <v>0.82355275274004747</v>
      </c>
      <c r="AA51" s="12">
        <v>0.42905289983655148</v>
      </c>
      <c r="AB51" s="12"/>
      <c r="AC51" s="12">
        <v>0.17632073048850913</v>
      </c>
      <c r="AD51" s="12">
        <v>0.20956904681439711</v>
      </c>
      <c r="AE51" s="12">
        <v>4.1087114013654093E-2</v>
      </c>
      <c r="AF51" s="12">
        <v>7.3360728252833435E-2</v>
      </c>
      <c r="AG51" s="12">
        <v>4.0748783495565807E-2</v>
      </c>
      <c r="AH51" s="12"/>
      <c r="AI51" s="12">
        <v>3.1152072524471581</v>
      </c>
      <c r="AJ51" s="12">
        <v>11.542880144453704</v>
      </c>
      <c r="AK51" s="12">
        <v>3.0649846136533303</v>
      </c>
      <c r="AL51" s="12">
        <v>8.9078359593546992</v>
      </c>
      <c r="AM51" s="12">
        <v>9.4973798128597036</v>
      </c>
    </row>
    <row r="52" spans="1:39">
      <c r="A52" t="s">
        <v>847</v>
      </c>
      <c r="B52" s="14" t="s">
        <v>848</v>
      </c>
      <c r="C52" s="15"/>
      <c r="D52" s="12">
        <v>12.520333333333333</v>
      </c>
      <c r="E52" s="12">
        <v>1.2815108019674726</v>
      </c>
      <c r="F52" s="12">
        <v>1.4827202881865504</v>
      </c>
      <c r="G52" s="12">
        <v>4.8573287234612845</v>
      </c>
      <c r="H52" s="12">
        <v>1.4661165641266931</v>
      </c>
      <c r="I52" s="12"/>
      <c r="J52" s="12">
        <v>3.8106390977542444</v>
      </c>
      <c r="K52" s="12">
        <v>0.21577337764848251</v>
      </c>
      <c r="L52" s="12">
        <v>0.20133530074808551</v>
      </c>
      <c r="M52" s="12">
        <v>2.3449693073787339</v>
      </c>
      <c r="N52" s="12">
        <v>0.37785268646480602</v>
      </c>
      <c r="O52" s="12"/>
      <c r="P52" s="12">
        <v>30.435604199203254</v>
      </c>
      <c r="Q52" s="12">
        <v>16.837421683626143</v>
      </c>
      <c r="R52" s="12">
        <v>13.578778300412264</v>
      </c>
      <c r="S52" s="12">
        <v>48.276932463976451</v>
      </c>
      <c r="T52" s="12">
        <v>25.772349600993543</v>
      </c>
      <c r="U52" s="13"/>
      <c r="V52" s="12"/>
      <c r="W52" s="12">
        <v>6.6793333333333331</v>
      </c>
      <c r="X52" s="12">
        <v>0.74290221369961829</v>
      </c>
      <c r="Y52" s="12">
        <v>1.6329189515744789</v>
      </c>
      <c r="Z52" s="12">
        <v>3.8968536265440887</v>
      </c>
      <c r="AA52" s="12">
        <v>1.2529523372621683</v>
      </c>
      <c r="AB52" s="12"/>
      <c r="AC52" s="12">
        <v>2.230972956656653</v>
      </c>
      <c r="AD52" s="12">
        <v>8.8855567106276206E-2</v>
      </c>
      <c r="AE52" s="12">
        <v>3.4936743974530525E-2</v>
      </c>
      <c r="AF52" s="12">
        <v>2.0744418928554254</v>
      </c>
      <c r="AG52" s="12">
        <v>0.17962546966982001</v>
      </c>
      <c r="AH52" s="12"/>
      <c r="AI52" s="12">
        <v>33.401132198672315</v>
      </c>
      <c r="AJ52" s="12">
        <v>11.960600664221962</v>
      </c>
      <c r="AK52" s="12">
        <v>2.1395271296743861</v>
      </c>
      <c r="AL52" s="12">
        <v>53.233764766657075</v>
      </c>
      <c r="AM52" s="12">
        <v>14.336177389023469</v>
      </c>
    </row>
    <row r="53" spans="1:39">
      <c r="A53" t="s">
        <v>849</v>
      </c>
      <c r="B53" s="14" t="s">
        <v>850</v>
      </c>
      <c r="C53" s="15"/>
      <c r="D53" s="12">
        <v>4.6269999999999998</v>
      </c>
      <c r="E53" s="12">
        <v>0.73112042533262878</v>
      </c>
      <c r="F53" s="12">
        <v>1.6954918199422881</v>
      </c>
      <c r="G53" s="12">
        <v>2.438259156098125</v>
      </c>
      <c r="H53" s="12">
        <v>0.95094813406507894</v>
      </c>
      <c r="I53" s="12"/>
      <c r="J53" s="12">
        <v>0.48156723310457134</v>
      </c>
      <c r="K53" s="12">
        <v>0.11055303407582889</v>
      </c>
      <c r="L53" s="12">
        <v>0.31054086058285613</v>
      </c>
      <c r="M53" s="12">
        <v>0.16661410329269752</v>
      </c>
      <c r="N53" s="12">
        <v>8.6797110272494427E-2</v>
      </c>
      <c r="O53" s="12"/>
      <c r="P53" s="12">
        <v>10.407763844922657</v>
      </c>
      <c r="Q53" s="12">
        <v>15.121043024551248</v>
      </c>
      <c r="R53" s="12">
        <v>18.315680260458375</v>
      </c>
      <c r="S53" s="12">
        <v>6.8333221624942109</v>
      </c>
      <c r="T53" s="12">
        <v>9.1274284225636215</v>
      </c>
      <c r="U53" s="13"/>
      <c r="V53" s="12"/>
      <c r="W53" s="12">
        <v>3.6446666666666672</v>
      </c>
      <c r="X53" s="12">
        <v>0.66159263888037501</v>
      </c>
      <c r="Y53" s="12">
        <v>1.3782224702242301</v>
      </c>
      <c r="Z53" s="12">
        <v>2.8332421490316229</v>
      </c>
      <c r="AA53" s="12">
        <v>1.6434066804456506</v>
      </c>
      <c r="AB53" s="12"/>
      <c r="AC53" s="12">
        <v>0.10020146372847548</v>
      </c>
      <c r="AD53" s="12">
        <v>5.1239821870489727E-2</v>
      </c>
      <c r="AE53" s="12">
        <v>0.39970392389200426</v>
      </c>
      <c r="AF53" s="12">
        <v>4.4721273610441009E-2</v>
      </c>
      <c r="AG53" s="12">
        <v>0.12110533764168348</v>
      </c>
      <c r="AH53" s="12"/>
      <c r="AI53" s="12">
        <v>2.7492627692100458</v>
      </c>
      <c r="AJ53" s="12">
        <v>7.7449201909507019</v>
      </c>
      <c r="AK53" s="12">
        <v>29.001408156331564</v>
      </c>
      <c r="AL53" s="12">
        <v>1.5784486908655633</v>
      </c>
      <c r="AM53" s="12">
        <v>7.3691642539047457</v>
      </c>
    </row>
    <row r="54" spans="1:39">
      <c r="A54" t="s">
        <v>156</v>
      </c>
      <c r="B54" s="14" t="s">
        <v>851</v>
      </c>
      <c r="C54" s="15"/>
      <c r="D54" s="12">
        <v>4.9413333333333336</v>
      </c>
      <c r="E54" s="12">
        <v>0.71213000088030309</v>
      </c>
      <c r="F54" s="12">
        <v>1.6949107796460172</v>
      </c>
      <c r="G54" s="12">
        <v>2.2864421679497675</v>
      </c>
      <c r="H54" s="12">
        <v>1.0214171610459755</v>
      </c>
      <c r="I54" s="12"/>
      <c r="J54" s="12">
        <v>0.23079283639952025</v>
      </c>
      <c r="K54" s="12">
        <v>5.0685364939987258E-2</v>
      </c>
      <c r="L54" s="12">
        <v>0.26307210858798419</v>
      </c>
      <c r="M54" s="12">
        <v>5.6700034055338321E-2</v>
      </c>
      <c r="N54" s="12">
        <v>8.6382910110992514E-2</v>
      </c>
      <c r="O54" s="12"/>
      <c r="P54" s="12">
        <v>4.6706591284306578</v>
      </c>
      <c r="Q54" s="12">
        <v>7.1174314910665588</v>
      </c>
      <c r="R54" s="12">
        <v>15.521295383048239</v>
      </c>
      <c r="S54" s="12">
        <v>2.4798367896696352</v>
      </c>
      <c r="T54" s="12">
        <v>8.4571625977512142</v>
      </c>
      <c r="U54" s="13"/>
      <c r="V54" s="12"/>
      <c r="W54" s="12">
        <v>3.9036666666666666</v>
      </c>
      <c r="X54" s="12">
        <v>0.62812950192570949</v>
      </c>
      <c r="Y54" s="12">
        <v>1.2893193799446712</v>
      </c>
      <c r="Z54" s="12">
        <v>3.9625519750519755</v>
      </c>
      <c r="AA54" s="12">
        <v>1.489903018921269</v>
      </c>
      <c r="AB54" s="12"/>
      <c r="AC54" s="12">
        <v>8.3763556116780713E-2</v>
      </c>
      <c r="AD54" s="12">
        <v>8.2863903934676145E-2</v>
      </c>
      <c r="AE54" s="12">
        <v>0.4299145657363197</v>
      </c>
      <c r="AF54" s="12">
        <v>1.750162787260112</v>
      </c>
      <c r="AG54" s="12">
        <v>0.12193888561688346</v>
      </c>
      <c r="AH54" s="12"/>
      <c r="AI54" s="12">
        <v>2.1457661032391955</v>
      </c>
      <c r="AJ54" s="12">
        <v>13.19216876147885</v>
      </c>
      <c r="AK54" s="12">
        <v>33.34430339166768</v>
      </c>
      <c r="AL54" s="12">
        <v>44.167566716576772</v>
      </c>
      <c r="AM54" s="12">
        <v>8.1843505294170473</v>
      </c>
    </row>
    <row r="55" spans="1:39">
      <c r="A55" t="s">
        <v>176</v>
      </c>
      <c r="B55" s="14" t="s">
        <v>852</v>
      </c>
      <c r="C55" s="15"/>
      <c r="D55" s="12">
        <v>2.9929999999999999</v>
      </c>
      <c r="E55" s="12">
        <v>0.96427193539775213</v>
      </c>
      <c r="F55" s="12">
        <v>1.0250857091730028</v>
      </c>
      <c r="G55" s="12">
        <v>0.4276155209949879</v>
      </c>
      <c r="H55" s="12">
        <v>4.2594158721004387</v>
      </c>
      <c r="I55" s="12"/>
      <c r="J55" s="12">
        <v>0.49274435562470043</v>
      </c>
      <c r="K55" s="12">
        <v>1.4083898069014542</v>
      </c>
      <c r="L55" s="12">
        <v>0.88877737726468875</v>
      </c>
      <c r="M55" s="12">
        <v>0.18749802272859589</v>
      </c>
      <c r="N55" s="12">
        <v>0.58325803015597744</v>
      </c>
      <c r="O55" s="12"/>
      <c r="P55" s="12">
        <v>16.463226048269313</v>
      </c>
      <c r="Q55" s="12">
        <v>146.05732627907585</v>
      </c>
      <c r="R55" s="12">
        <v>86.702738055115219</v>
      </c>
      <c r="S55" s="12">
        <v>43.847337976021116</v>
      </c>
      <c r="T55" s="12">
        <v>13.693380681054663</v>
      </c>
      <c r="U55" s="13"/>
      <c r="V55" s="12"/>
      <c r="W55" s="12">
        <v>5.2243333333333331</v>
      </c>
      <c r="X55" s="12">
        <v>0.66127639553608308</v>
      </c>
      <c r="Y55" s="12">
        <v>1.7150336704441329</v>
      </c>
      <c r="Z55" s="12">
        <v>0.59750162102127558</v>
      </c>
      <c r="AA55" s="12">
        <v>3.1597527090280657</v>
      </c>
      <c r="AB55" s="12"/>
      <c r="AC55" s="12">
        <v>0.95110164195701796</v>
      </c>
      <c r="AD55" s="12">
        <v>7.8612352358682816E-2</v>
      </c>
      <c r="AE55" s="12">
        <v>0.59812468944754626</v>
      </c>
      <c r="AF55" s="12">
        <v>0.24966079411790035</v>
      </c>
      <c r="AG55" s="12">
        <v>1.1048988161554112</v>
      </c>
      <c r="AH55" s="12"/>
      <c r="AI55" s="12">
        <v>18.205225074146966</v>
      </c>
      <c r="AJ55" s="12">
        <v>11.887971941740549</v>
      </c>
      <c r="AK55" s="12">
        <v>34.875390480972492</v>
      </c>
      <c r="AL55" s="12">
        <v>41.784119964590111</v>
      </c>
      <c r="AM55" s="12">
        <v>34.967888879357147</v>
      </c>
    </row>
    <row r="56" spans="1:39">
      <c r="A56" t="s">
        <v>48</v>
      </c>
      <c r="B56" s="14" t="s">
        <v>853</v>
      </c>
      <c r="C56" s="15"/>
      <c r="D56" s="12">
        <v>5.2389999999999999</v>
      </c>
      <c r="E56" s="12">
        <v>0.72696502354505854</v>
      </c>
      <c r="F56" s="12">
        <v>1.8921745331537256</v>
      </c>
      <c r="G56" s="12">
        <v>2.4816259881011455</v>
      </c>
      <c r="H56" s="12">
        <v>0.87881880799303724</v>
      </c>
      <c r="I56" s="12"/>
      <c r="J56" s="12">
        <v>0.30176646599648121</v>
      </c>
      <c r="K56" s="12">
        <v>6.5279476358192923E-2</v>
      </c>
      <c r="L56" s="12">
        <v>0.17777959057400688</v>
      </c>
      <c r="M56" s="12">
        <v>3.5113071610281064E-2</v>
      </c>
      <c r="N56" s="12">
        <v>7.9904667784179165E-2</v>
      </c>
      <c r="O56" s="12"/>
      <c r="P56" s="12">
        <v>5.7600012597152359</v>
      </c>
      <c r="Q56" s="12">
        <v>8.9797272556327865</v>
      </c>
      <c r="R56" s="12">
        <v>9.3955175624152396</v>
      </c>
      <c r="S56" s="12">
        <v>1.4149219817426384</v>
      </c>
      <c r="T56" s="12">
        <v>9.0922801216166338</v>
      </c>
      <c r="U56" s="13"/>
      <c r="V56" s="12"/>
      <c r="W56" s="12">
        <v>3.8180000000000001</v>
      </c>
      <c r="X56" s="12">
        <v>0.68339288724814884</v>
      </c>
      <c r="Y56" s="12">
        <v>1.7632925416464473</v>
      </c>
      <c r="Z56" s="12">
        <v>2.6573643400275881</v>
      </c>
      <c r="AA56" s="12">
        <v>1.0905410835853566</v>
      </c>
      <c r="AB56" s="12"/>
      <c r="AC56" s="12">
        <v>0.15032963779642106</v>
      </c>
      <c r="AD56" s="12">
        <v>3.6812083680952901E-2</v>
      </c>
      <c r="AE56" s="12">
        <v>0.56969187957272727</v>
      </c>
      <c r="AF56" s="12">
        <v>0.15054975893621625</v>
      </c>
      <c r="AG56" s="12">
        <v>0.11332503344895425</v>
      </c>
      <c r="AH56" s="12"/>
      <c r="AI56" s="12">
        <v>3.9373922943012318</v>
      </c>
      <c r="AJ56" s="12">
        <v>5.3866647382277995</v>
      </c>
      <c r="AK56" s="12">
        <v>32.308415428377316</v>
      </c>
      <c r="AL56" s="12">
        <v>5.6653789120483671</v>
      </c>
      <c r="AM56" s="12">
        <v>10.391633580311998</v>
      </c>
    </row>
    <row r="57" spans="1:39">
      <c r="A57" t="s">
        <v>854</v>
      </c>
      <c r="B57" s="10" t="s">
        <v>855</v>
      </c>
      <c r="C57" s="11"/>
      <c r="D57" s="12">
        <v>3.3719999999999999</v>
      </c>
      <c r="E57" s="12">
        <v>0.93628660851357692</v>
      </c>
      <c r="F57" s="12">
        <v>1.5216267143504405</v>
      </c>
      <c r="G57" s="12">
        <v>0.72823662852844528</v>
      </c>
      <c r="H57" s="12">
        <v>1.3082839383981948</v>
      </c>
      <c r="I57" s="12"/>
      <c r="J57" s="12">
        <v>0.36749421764158646</v>
      </c>
      <c r="K57" s="12">
        <v>6.2067596020897037E-2</v>
      </c>
      <c r="L57" s="12">
        <v>0.1965405985020687</v>
      </c>
      <c r="M57" s="12">
        <v>9.5112758314839632E-2</v>
      </c>
      <c r="N57" s="12">
        <v>7.0012269860204368E-2</v>
      </c>
      <c r="O57" s="12"/>
      <c r="P57" s="12">
        <v>10.898405030889277</v>
      </c>
      <c r="Q57" s="12">
        <v>6.6291235457734317</v>
      </c>
      <c r="R57" s="12">
        <v>12.916479229005184</v>
      </c>
      <c r="S57" s="12">
        <v>13.060694091566759</v>
      </c>
      <c r="T57" s="12">
        <v>5.3514583344900117</v>
      </c>
      <c r="U57" s="13"/>
      <c r="V57" s="12"/>
      <c r="W57" s="12">
        <v>4.2670000000000003</v>
      </c>
      <c r="X57" s="12">
        <v>0.69156390129330436</v>
      </c>
      <c r="Y57" s="12">
        <v>2.000665832030498</v>
      </c>
      <c r="Z57" s="12">
        <v>1.4309267064621265</v>
      </c>
      <c r="AA57" s="12">
        <v>0.49148436560931685</v>
      </c>
      <c r="AB57" s="12"/>
      <c r="AC57" s="12">
        <v>0.34435301653970352</v>
      </c>
      <c r="AD57" s="12">
        <v>3.7401459899467651E-2</v>
      </c>
      <c r="AE57" s="12">
        <v>0.39526079691873467</v>
      </c>
      <c r="AF57" s="12">
        <v>0.18339430139013502</v>
      </c>
      <c r="AG57" s="12">
        <v>1.8091186324050608E-2</v>
      </c>
      <c r="AH57" s="12"/>
      <c r="AI57" s="12">
        <v>8.0701433452004565</v>
      </c>
      <c r="AJ57" s="12">
        <v>5.4082435230529819</v>
      </c>
      <c r="AK57" s="12">
        <v>19.756462603131482</v>
      </c>
      <c r="AL57" s="12">
        <v>12.816470652334496</v>
      </c>
      <c r="AM57" s="12">
        <v>3.6809281413503543</v>
      </c>
    </row>
    <row r="58" spans="1:39">
      <c r="A58" t="s">
        <v>856</v>
      </c>
      <c r="B58" s="10" t="s">
        <v>857</v>
      </c>
      <c r="C58" s="11"/>
      <c r="D58" s="12">
        <v>13.196666666666667</v>
      </c>
      <c r="E58" s="12">
        <v>8.2655259048087362E-2</v>
      </c>
      <c r="F58" s="12">
        <v>4.3934766637081298E-2</v>
      </c>
      <c r="G58" s="12">
        <v>0.30090149161627172</v>
      </c>
      <c r="H58" s="12">
        <v>3.8343623898748795</v>
      </c>
      <c r="I58" s="12"/>
      <c r="J58" s="12">
        <v>0.62692370615029502</v>
      </c>
      <c r="K58" s="12">
        <v>9.683490534900481E-3</v>
      </c>
      <c r="L58" s="12">
        <v>8.0314365205099107E-3</v>
      </c>
      <c r="M58" s="12">
        <v>0.20571691218396387</v>
      </c>
      <c r="N58" s="12">
        <v>0.12003226409058482</v>
      </c>
      <c r="O58" s="12"/>
      <c r="P58" s="12">
        <v>4.7506216682265343</v>
      </c>
      <c r="Q58" s="12">
        <v>11.715516527831337</v>
      </c>
      <c r="R58" s="12">
        <v>18.280366860379118</v>
      </c>
      <c r="S58" s="12">
        <v>68.366863546926808</v>
      </c>
      <c r="T58" s="12">
        <v>3.1304360904317554</v>
      </c>
      <c r="U58" s="13"/>
      <c r="V58" s="12"/>
      <c r="W58" s="12">
        <v>9.4478333333333335</v>
      </c>
      <c r="X58" s="12">
        <v>1.0281761424604914</v>
      </c>
      <c r="Y58" s="12">
        <v>0.30717509215315458</v>
      </c>
      <c r="Z58" s="12">
        <v>0.62955065730229776</v>
      </c>
      <c r="AA58" s="12">
        <v>0.85021131409483053</v>
      </c>
      <c r="AB58" s="12"/>
      <c r="AC58" s="12">
        <v>0.41172938118785773</v>
      </c>
      <c r="AD58" s="12">
        <v>0.14274424703452968</v>
      </c>
      <c r="AE58" s="12">
        <v>7.3606223906716825E-2</v>
      </c>
      <c r="AF58" s="12">
        <v>0.23039326907763499</v>
      </c>
      <c r="AG58" s="12">
        <v>3.1388227895602659E-2</v>
      </c>
      <c r="AH58" s="12"/>
      <c r="AI58" s="12">
        <v>4.357923839905351</v>
      </c>
      <c r="AJ58" s="12">
        <v>13.883248320947573</v>
      </c>
      <c r="AK58" s="12">
        <v>23.962302213623971</v>
      </c>
      <c r="AL58" s="12">
        <v>36.596462318838419</v>
      </c>
      <c r="AM58" s="12">
        <v>3.6918148906333763</v>
      </c>
    </row>
    <row r="59" spans="1:39">
      <c r="A59" t="s">
        <v>492</v>
      </c>
      <c r="B59" s="14" t="s">
        <v>858</v>
      </c>
      <c r="C59" s="15"/>
      <c r="D59" s="12">
        <v>3.2596666666666665</v>
      </c>
      <c r="E59" s="12">
        <v>1.0606423918099324</v>
      </c>
      <c r="F59" s="12">
        <v>1.4695321678811186</v>
      </c>
      <c r="G59" s="12">
        <v>9.7754781825475163</v>
      </c>
      <c r="H59" s="12">
        <v>2.3780305542844999</v>
      </c>
      <c r="I59" s="12"/>
      <c r="J59" s="12">
        <v>0.32052197012581268</v>
      </c>
      <c r="K59" s="12">
        <v>0.24359423479598694</v>
      </c>
      <c r="L59" s="12">
        <v>0.45970352862079145</v>
      </c>
      <c r="M59" s="12">
        <v>2.3455066901833987</v>
      </c>
      <c r="N59" s="12">
        <v>2.4120811074947044</v>
      </c>
      <c r="O59" s="12"/>
      <c r="P59" s="12">
        <v>9.8329676897171296</v>
      </c>
      <c r="Q59" s="12">
        <v>22.966669697248829</v>
      </c>
      <c r="R59" s="12">
        <v>31.282304577491921</v>
      </c>
      <c r="S59" s="12">
        <v>23.993779602218428</v>
      </c>
      <c r="T59" s="12">
        <v>101.43188039148005</v>
      </c>
      <c r="U59" s="13"/>
      <c r="V59" s="12"/>
      <c r="W59" s="12">
        <v>3.2443333333333335</v>
      </c>
      <c r="X59" s="12">
        <v>0.47760091932570109</v>
      </c>
      <c r="Y59" s="12">
        <v>1.9352212214159794</v>
      </c>
      <c r="Z59" s="12">
        <v>17.690286765701355</v>
      </c>
      <c r="AA59" s="12">
        <v>1.1601075415771342</v>
      </c>
      <c r="AB59" s="12"/>
      <c r="AC59" s="12">
        <v>0.184242593700082</v>
      </c>
      <c r="AD59" s="12">
        <v>5.3249044850708679E-2</v>
      </c>
      <c r="AE59" s="12">
        <v>1.560440169430771</v>
      </c>
      <c r="AF59" s="12">
        <v>4.4773251327791845</v>
      </c>
      <c r="AG59" s="12">
        <v>0.23987469161107269</v>
      </c>
      <c r="AH59" s="12"/>
      <c r="AI59" s="12">
        <v>5.678904562830021</v>
      </c>
      <c r="AJ59" s="12">
        <v>11.149276036965784</v>
      </c>
      <c r="AK59" s="12">
        <v>80.633684261121047</v>
      </c>
      <c r="AL59" s="12">
        <v>25.309511327199079</v>
      </c>
      <c r="AM59" s="12">
        <v>20.6769358024317</v>
      </c>
    </row>
    <row r="60" spans="1:39">
      <c r="A60" t="s">
        <v>209</v>
      </c>
      <c r="B60" s="14" t="s">
        <v>859</v>
      </c>
      <c r="C60" s="15"/>
      <c r="D60" s="12">
        <v>2.0349999999999997</v>
      </c>
      <c r="E60" s="12">
        <v>1.0839642702123242</v>
      </c>
      <c r="F60" s="12">
        <v>0.70304543585480872</v>
      </c>
      <c r="G60" s="12">
        <v>0.52916566327433934</v>
      </c>
      <c r="H60" s="12">
        <v>1.7954102290996339</v>
      </c>
      <c r="I60" s="12"/>
      <c r="J60" s="12">
        <v>0.17109938632268981</v>
      </c>
      <c r="K60" s="12">
        <v>0.29941676452273958</v>
      </c>
      <c r="L60" s="12">
        <v>6.8577742996977747E-2</v>
      </c>
      <c r="M60" s="12">
        <v>5.3868350495957472E-2</v>
      </c>
      <c r="N60" s="12">
        <v>0.16368386675056862</v>
      </c>
      <c r="O60" s="12"/>
      <c r="P60" s="12">
        <v>8.4078322517292303</v>
      </c>
      <c r="Q60" s="12">
        <v>27.622383204945542</v>
      </c>
      <c r="R60" s="12">
        <v>9.7543827894418271</v>
      </c>
      <c r="S60" s="12">
        <v>10.1798650658159</v>
      </c>
      <c r="T60" s="12">
        <v>9.1167948192348867</v>
      </c>
      <c r="U60" s="13"/>
      <c r="V60" s="12"/>
      <c r="W60" s="12">
        <v>5.3659999999999997</v>
      </c>
      <c r="X60" s="12">
        <v>0.53488557034577233</v>
      </c>
      <c r="Y60" s="12">
        <v>0.41355753705193138</v>
      </c>
      <c r="Z60" s="12">
        <v>0.4671829888233523</v>
      </c>
      <c r="AA60" s="12">
        <v>6.6772312367954463</v>
      </c>
      <c r="AB60" s="12"/>
      <c r="AC60" s="12">
        <v>1.7590142125633903</v>
      </c>
      <c r="AD60" s="12">
        <v>0.13203855286650545</v>
      </c>
      <c r="AE60" s="12">
        <v>5.7438502053795013E-2</v>
      </c>
      <c r="AF60" s="12">
        <v>8.3896678423898779E-2</v>
      </c>
      <c r="AG60" s="12">
        <v>2.0202986729282291</v>
      </c>
      <c r="AH60" s="12"/>
      <c r="AI60" s="12">
        <v>32.780734486831726</v>
      </c>
      <c r="AJ60" s="12">
        <v>24.685383227135897</v>
      </c>
      <c r="AK60" s="12">
        <v>13.888878065975696</v>
      </c>
      <c r="AL60" s="12">
        <v>17.957990858186225</v>
      </c>
      <c r="AM60" s="12">
        <v>30.256533004206933</v>
      </c>
    </row>
    <row r="61" spans="1:39">
      <c r="A61" t="s">
        <v>860</v>
      </c>
      <c r="B61" s="16" t="s">
        <v>861</v>
      </c>
      <c r="C61" s="17"/>
      <c r="D61" s="12">
        <v>0.3807666666666667</v>
      </c>
      <c r="E61" s="12">
        <v>0.34738807201972027</v>
      </c>
      <c r="F61" s="12">
        <v>1.0262419794156761</v>
      </c>
      <c r="G61" s="12">
        <v>1.5020594160916112</v>
      </c>
      <c r="H61" s="12">
        <v>2.7893266634747729</v>
      </c>
      <c r="I61" s="12"/>
      <c r="J61" s="12">
        <v>0.11255836634090464</v>
      </c>
      <c r="K61" s="12">
        <v>7.2189843330113954E-2</v>
      </c>
      <c r="L61" s="12">
        <v>0.35074592973131746</v>
      </c>
      <c r="M61" s="12">
        <v>0.31130758644274353</v>
      </c>
      <c r="N61" s="12">
        <v>0.77023151757024366</v>
      </c>
      <c r="O61" s="12"/>
      <c r="P61" s="12">
        <v>29.560982143282317</v>
      </c>
      <c r="Q61" s="12">
        <v>20.780749007990099</v>
      </c>
      <c r="R61" s="12">
        <v>34.177702410013076</v>
      </c>
      <c r="S61" s="12">
        <v>20.725384302890767</v>
      </c>
      <c r="T61" s="12">
        <v>27.613528657512497</v>
      </c>
      <c r="U61" s="13"/>
      <c r="V61" s="12"/>
      <c r="W61" s="12">
        <v>1.282</v>
      </c>
      <c r="X61" s="12">
        <v>1.0355262682221087</v>
      </c>
      <c r="Y61" s="12">
        <v>0.30883609721828964</v>
      </c>
      <c r="Z61" s="12">
        <v>0.87582150310977458</v>
      </c>
      <c r="AA61" s="12">
        <v>2.3321708182049172</v>
      </c>
      <c r="AB61" s="12"/>
      <c r="AC61" s="12">
        <v>5.7454329688889021E-2</v>
      </c>
      <c r="AD61" s="12">
        <v>2.9569112168009504E-2</v>
      </c>
      <c r="AE61" s="12">
        <v>0.13905991859953809</v>
      </c>
      <c r="AF61" s="12">
        <v>1.3236321039989313E-2</v>
      </c>
      <c r="AG61" s="12">
        <v>0.3876677307579991</v>
      </c>
      <c r="AH61" s="12"/>
      <c r="AI61" s="12">
        <v>4.4816169804125598</v>
      </c>
      <c r="AJ61" s="12">
        <v>2.8554671257906965</v>
      </c>
      <c r="AK61" s="12">
        <v>45.027093611161845</v>
      </c>
      <c r="AL61" s="12">
        <v>1.511303501111948</v>
      </c>
      <c r="AM61" s="12">
        <v>16.622613049261492</v>
      </c>
    </row>
    <row r="62" spans="1:39">
      <c r="A62" t="s">
        <v>862</v>
      </c>
      <c r="B62" s="10" t="s">
        <v>863</v>
      </c>
      <c r="C62" s="11"/>
      <c r="D62" s="12">
        <v>1.8233333333333333</v>
      </c>
      <c r="E62" s="12">
        <v>0.64793210543838264</v>
      </c>
      <c r="F62" s="12">
        <v>1.5432921949617047</v>
      </c>
      <c r="G62" s="12">
        <v>0.43262025385574132</v>
      </c>
      <c r="H62" s="12">
        <v>1.0506121015652876</v>
      </c>
      <c r="I62" s="12"/>
      <c r="J62" s="12">
        <v>0.13051181300301479</v>
      </c>
      <c r="K62" s="12">
        <v>6.3407416565082864E-2</v>
      </c>
      <c r="L62" s="12">
        <v>9.5066675349454025E-2</v>
      </c>
      <c r="M62" s="12">
        <v>7.1712761469605119E-2</v>
      </c>
      <c r="N62" s="12">
        <v>0.26349346209123742</v>
      </c>
      <c r="O62" s="12"/>
      <c r="P62" s="12">
        <v>7.1578690860885628</v>
      </c>
      <c r="Q62" s="12">
        <v>9.7861204951685803</v>
      </c>
      <c r="R62" s="12">
        <v>6.1599919742879932</v>
      </c>
      <c r="S62" s="12">
        <v>16.576376355582738</v>
      </c>
      <c r="T62" s="12">
        <v>25.07999495709819</v>
      </c>
      <c r="U62" s="13"/>
      <c r="V62" s="12"/>
      <c r="W62" s="12">
        <v>4.4669999999999996</v>
      </c>
      <c r="X62" s="12">
        <v>0.92605921872165842</v>
      </c>
      <c r="Y62" s="12">
        <v>1.4673110677024874</v>
      </c>
      <c r="Z62" s="12">
        <v>0.37787894046157278</v>
      </c>
      <c r="AA62" s="12">
        <v>0.10969004576664969</v>
      </c>
      <c r="AB62" s="12"/>
      <c r="AC62" s="12">
        <v>0.10516178012945546</v>
      </c>
      <c r="AD62" s="12">
        <v>7.5506217676159698E-2</v>
      </c>
      <c r="AE62" s="12">
        <v>0.18183338405111604</v>
      </c>
      <c r="AF62" s="12">
        <v>7.698337997470775E-2</v>
      </c>
      <c r="AG62" s="12">
        <v>1.5752563384493039E-2</v>
      </c>
      <c r="AH62" s="12"/>
      <c r="AI62" s="12">
        <v>2.354192525844089</v>
      </c>
      <c r="AJ62" s="12">
        <v>8.153497762312572</v>
      </c>
      <c r="AK62" s="12">
        <v>12.392286002165198</v>
      </c>
      <c r="AL62" s="12">
        <v>20.372498102348292</v>
      </c>
      <c r="AM62" s="12">
        <v>14.360978039889257</v>
      </c>
    </row>
    <row r="63" spans="1:39">
      <c r="A63" t="s">
        <v>864</v>
      </c>
      <c r="B63" s="10" t="s">
        <v>865</v>
      </c>
      <c r="C63" s="11"/>
      <c r="D63" s="12">
        <v>5.9036666666666662</v>
      </c>
      <c r="E63" s="12">
        <v>3.0489117940110924</v>
      </c>
      <c r="F63" s="12">
        <v>1.2926767285036131</v>
      </c>
      <c r="G63" s="12">
        <v>0.63009597631710856</v>
      </c>
      <c r="H63" s="12">
        <v>0.24932159268429746</v>
      </c>
      <c r="I63" s="12"/>
      <c r="J63" s="12">
        <v>0.78583734534148031</v>
      </c>
      <c r="K63" s="12">
        <v>0.49529935416026821</v>
      </c>
      <c r="L63" s="12">
        <v>0.10409905416842308</v>
      </c>
      <c r="M63" s="12">
        <v>0.18573075497869862</v>
      </c>
      <c r="N63" s="12">
        <v>8.7782131751593287E-2</v>
      </c>
      <c r="O63" s="12"/>
      <c r="P63" s="12">
        <v>13.311004663906278</v>
      </c>
      <c r="Q63" s="12">
        <v>16.245119164587621</v>
      </c>
      <c r="R63" s="12">
        <v>8.0529843133268795</v>
      </c>
      <c r="S63" s="12">
        <v>29.476581657335622</v>
      </c>
      <c r="T63" s="12">
        <v>35.2083952322361</v>
      </c>
      <c r="U63" s="13"/>
      <c r="V63" s="12"/>
      <c r="W63" s="12">
        <v>6.9520000000000008</v>
      </c>
      <c r="X63" s="12">
        <v>1.8710204294707709</v>
      </c>
      <c r="Y63" s="12">
        <v>0.81187515112487529</v>
      </c>
      <c r="Z63" s="12">
        <v>0.29823293709379078</v>
      </c>
      <c r="AA63" s="12">
        <v>0.15360649318689965</v>
      </c>
      <c r="AB63" s="12"/>
      <c r="AC63" s="12">
        <v>0.66424167288720648</v>
      </c>
      <c r="AD63" s="12">
        <v>0.32906481932504494</v>
      </c>
      <c r="AE63" s="12">
        <v>0.31392217533074646</v>
      </c>
      <c r="AF63" s="12">
        <v>7.0036767402396449E-2</v>
      </c>
      <c r="AG63" s="12">
        <v>1.8023255696924083E-2</v>
      </c>
      <c r="AH63" s="12"/>
      <c r="AI63" s="12">
        <v>9.5546845927388713</v>
      </c>
      <c r="AJ63" s="12">
        <v>17.587451966952752</v>
      </c>
      <c r="AK63" s="12">
        <v>38.666311549971525</v>
      </c>
      <c r="AL63" s="12">
        <v>23.483914313720049</v>
      </c>
      <c r="AM63" s="12">
        <v>11.733394417770093</v>
      </c>
    </row>
    <row r="64" spans="1:39">
      <c r="A64" t="s">
        <v>504</v>
      </c>
      <c r="B64" s="10" t="s">
        <v>866</v>
      </c>
      <c r="C64" s="11"/>
      <c r="D64" s="12">
        <v>1.1281333333333334</v>
      </c>
      <c r="E64" s="12">
        <v>0.43791900798466932</v>
      </c>
      <c r="F64" s="12">
        <v>1.0341407710910913</v>
      </c>
      <c r="G64" s="12">
        <v>1.4808594972331102</v>
      </c>
      <c r="H64" s="12">
        <v>2.7570421818305668</v>
      </c>
      <c r="I64" s="12"/>
      <c r="J64" s="12">
        <v>9.156556849238226E-2</v>
      </c>
      <c r="K64" s="12">
        <v>6.4707320959871167E-2</v>
      </c>
      <c r="L64" s="12">
        <v>0.43957960326142859</v>
      </c>
      <c r="M64" s="12">
        <v>0.35010281341966148</v>
      </c>
      <c r="N64" s="12">
        <v>0.90861825244474415</v>
      </c>
      <c r="O64" s="12"/>
      <c r="P64" s="12">
        <v>8.116555533540561</v>
      </c>
      <c r="Q64" s="12">
        <v>14.776093245565731</v>
      </c>
      <c r="R64" s="12">
        <v>42.506747200155473</v>
      </c>
      <c r="S64" s="12">
        <v>23.641865691769262</v>
      </c>
      <c r="T64" s="12">
        <v>32.956269528000384</v>
      </c>
      <c r="U64" s="13"/>
      <c r="V64" s="12"/>
      <c r="W64" s="12">
        <v>21.312166666666666</v>
      </c>
      <c r="X64" s="12">
        <v>0.20036890984582886</v>
      </c>
      <c r="Y64" s="12">
        <v>0.14601733276763856</v>
      </c>
      <c r="Z64" s="12">
        <v>0.32483246006029043</v>
      </c>
      <c r="AA64" s="12">
        <v>0.68824824094675741</v>
      </c>
      <c r="AB64" s="12"/>
      <c r="AC64" s="12">
        <v>14.650975448185468</v>
      </c>
      <c r="AD64" s="12">
        <v>0.13596769368418538</v>
      </c>
      <c r="AE64" s="12">
        <v>5.8781204255055737E-2</v>
      </c>
      <c r="AF64" s="12">
        <v>0.10304205995211266</v>
      </c>
      <c r="AG64" s="12">
        <v>0.12403958664629319</v>
      </c>
      <c r="AH64" s="12"/>
      <c r="AI64" s="12">
        <v>68.744655000752942</v>
      </c>
      <c r="AJ64" s="12">
        <v>67.858678169584223</v>
      </c>
      <c r="AK64" s="12">
        <v>40.256319671717264</v>
      </c>
      <c r="AL64" s="12">
        <v>31.721601939962397</v>
      </c>
      <c r="AM64" s="12">
        <v>18.022506890197608</v>
      </c>
    </row>
    <row r="65" spans="1:39">
      <c r="A65" t="s">
        <v>737</v>
      </c>
      <c r="B65" s="10" t="s">
        <v>867</v>
      </c>
      <c r="C65" s="11"/>
      <c r="D65" s="12">
        <v>0.90129999999999999</v>
      </c>
      <c r="E65" s="12">
        <v>0.83364359210546313</v>
      </c>
      <c r="F65" s="12">
        <v>3.5278546068512031</v>
      </c>
      <c r="G65" s="12">
        <v>2.0778326712730641</v>
      </c>
      <c r="H65" s="12">
        <v>1.3076803384340627</v>
      </c>
      <c r="I65" s="12"/>
      <c r="J65" s="12">
        <v>0.16901588682724428</v>
      </c>
      <c r="K65" s="12">
        <v>0.15780015667044772</v>
      </c>
      <c r="L65" s="12">
        <v>1.6211485474472569</v>
      </c>
      <c r="M65" s="12">
        <v>0.85887062152747973</v>
      </c>
      <c r="N65" s="12">
        <v>0.37805599441224741</v>
      </c>
      <c r="O65" s="12"/>
      <c r="P65" s="12">
        <v>18.752456099771916</v>
      </c>
      <c r="Q65" s="12">
        <v>18.928971345165049</v>
      </c>
      <c r="R65" s="12">
        <v>45.952816317853241</v>
      </c>
      <c r="S65" s="12">
        <v>41.334927176848154</v>
      </c>
      <c r="T65" s="12">
        <v>28.910428894646117</v>
      </c>
      <c r="U65" s="13"/>
      <c r="V65" s="12"/>
      <c r="W65" s="12">
        <v>2.3173333333333335</v>
      </c>
      <c r="X65" s="12">
        <v>0.725284629382145</v>
      </c>
      <c r="Y65" s="12">
        <v>2.1470754413371398</v>
      </c>
      <c r="Z65" s="12">
        <v>2.1357599869047537</v>
      </c>
      <c r="AA65" s="12">
        <v>3.1745613849896643</v>
      </c>
      <c r="AB65" s="12"/>
      <c r="AC65" s="12">
        <v>0.3011350748971855</v>
      </c>
      <c r="AD65" s="12">
        <v>0.156060975076764</v>
      </c>
      <c r="AE65" s="12">
        <v>1.0962292175944628</v>
      </c>
      <c r="AF65" s="12">
        <v>0.22629490374008407</v>
      </c>
      <c r="AG65" s="12">
        <v>0.17896332358872871</v>
      </c>
      <c r="AH65" s="12"/>
      <c r="AI65" s="12">
        <v>12.994896787853227</v>
      </c>
      <c r="AJ65" s="12">
        <v>21.517204247070438</v>
      </c>
      <c r="AK65" s="12">
        <v>51.056856060528609</v>
      </c>
      <c r="AL65" s="12">
        <v>10.595521272408588</v>
      </c>
      <c r="AM65" s="12">
        <v>5.6374189024954502</v>
      </c>
    </row>
    <row r="66" spans="1:39">
      <c r="A66" t="s">
        <v>187</v>
      </c>
      <c r="B66" s="14" t="s">
        <v>868</v>
      </c>
      <c r="C66" s="15"/>
      <c r="D66" s="12">
        <v>1.8096666666666668</v>
      </c>
      <c r="E66" s="12">
        <v>0.31853902168778575</v>
      </c>
      <c r="F66" s="12">
        <v>1.3697702322657905</v>
      </c>
      <c r="G66" s="12">
        <v>0.53040263020166767</v>
      </c>
      <c r="H66" s="12">
        <v>2.290307147071736</v>
      </c>
      <c r="I66" s="12"/>
      <c r="J66" s="12">
        <v>0.31162530919893572</v>
      </c>
      <c r="K66" s="12">
        <v>7.8540347851946024E-2</v>
      </c>
      <c r="L66" s="12">
        <v>0.25437999537808942</v>
      </c>
      <c r="M66" s="12">
        <v>0.1547400649926681</v>
      </c>
      <c r="N66" s="12">
        <v>5.873384162717489E-2</v>
      </c>
      <c r="O66" s="12"/>
      <c r="P66" s="12">
        <v>17.220039189478857</v>
      </c>
      <c r="Q66" s="12">
        <v>24.656429041502772</v>
      </c>
      <c r="R66" s="12">
        <v>18.570997484542318</v>
      </c>
      <c r="S66" s="12">
        <v>29.174075726930958</v>
      </c>
      <c r="T66" s="12">
        <v>2.5644526194780837</v>
      </c>
      <c r="U66" s="13"/>
      <c r="V66" s="12"/>
      <c r="W66" s="12">
        <v>3.0286666666666666</v>
      </c>
      <c r="X66" s="12">
        <v>0.40482845617609614</v>
      </c>
      <c r="Y66" s="12">
        <v>2.4025653661476287</v>
      </c>
      <c r="Z66" s="12">
        <v>0.81859748104491548</v>
      </c>
      <c r="AA66" s="12">
        <v>2.9896372532646018</v>
      </c>
      <c r="AB66" s="12"/>
      <c r="AC66" s="12">
        <v>0.27022274762375931</v>
      </c>
      <c r="AD66" s="12">
        <v>6.8687257530478012E-3</v>
      </c>
      <c r="AE66" s="12">
        <v>0.2279943793808715</v>
      </c>
      <c r="AF66" s="12">
        <v>0.27347859192466073</v>
      </c>
      <c r="AG66" s="12">
        <v>0.25370967207173972</v>
      </c>
      <c r="AH66" s="12"/>
      <c r="AI66" s="12">
        <v>8.9221686426510871</v>
      </c>
      <c r="AJ66" s="12">
        <v>1.6967003302900174</v>
      </c>
      <c r="AK66" s="12">
        <v>9.4896223259243495</v>
      </c>
      <c r="AL66" s="12">
        <v>33.408188793297214</v>
      </c>
      <c r="AM66" s="12">
        <v>8.4863028715171271</v>
      </c>
    </row>
    <row r="67" spans="1:39">
      <c r="A67" t="s">
        <v>25</v>
      </c>
      <c r="B67" s="14" t="s">
        <v>869</v>
      </c>
      <c r="C67" s="15"/>
      <c r="D67" s="12">
        <v>3.237222222222222</v>
      </c>
      <c r="E67" s="12">
        <v>1.458307556079079</v>
      </c>
      <c r="F67" s="12">
        <v>2.7426398407942982</v>
      </c>
      <c r="G67" s="12">
        <v>0.38260375259993301</v>
      </c>
      <c r="H67" s="12">
        <v>0.11860720616230609</v>
      </c>
      <c r="I67" s="12"/>
      <c r="J67" s="12">
        <v>0.23193829000484151</v>
      </c>
      <c r="K67" s="12">
        <v>0.19605424390341025</v>
      </c>
      <c r="L67" s="12">
        <v>0.45791990358486867</v>
      </c>
      <c r="M67" s="12">
        <v>5.9539190733266113E-2</v>
      </c>
      <c r="N67" s="12">
        <v>1.7548508873191666E-2</v>
      </c>
      <c r="O67" s="12"/>
      <c r="P67" s="12">
        <v>7.164731800389819</v>
      </c>
      <c r="Q67" s="12">
        <v>13.443957215070407</v>
      </c>
      <c r="R67" s="12">
        <v>16.696319245922208</v>
      </c>
      <c r="S67" s="12">
        <v>15.561580441560086</v>
      </c>
      <c r="T67" s="12">
        <v>14.795482872413078</v>
      </c>
      <c r="U67" s="13"/>
      <c r="V67" s="12"/>
      <c r="W67" s="12">
        <v>4.3946666666666667</v>
      </c>
      <c r="X67" s="12">
        <v>0.93948307911544093</v>
      </c>
      <c r="Y67" s="12">
        <v>3.2829358692696755</v>
      </c>
      <c r="Z67" s="12">
        <v>0.52815730174481101</v>
      </c>
      <c r="AA67" s="12">
        <v>6.706003630471527E-2</v>
      </c>
      <c r="AB67" s="12"/>
      <c r="AC67" s="12">
        <v>0.23568057478997101</v>
      </c>
      <c r="AD67" s="12">
        <v>0.17310610538639806</v>
      </c>
      <c r="AE67" s="12">
        <v>0.56220561666625224</v>
      </c>
      <c r="AF67" s="12">
        <v>0.14161943150575096</v>
      </c>
      <c r="AG67" s="12">
        <v>1.1191456103778813E-2</v>
      </c>
      <c r="AH67" s="12"/>
      <c r="AI67" s="12">
        <v>5.3628771569319857</v>
      </c>
      <c r="AJ67" s="12">
        <v>18.425675697042255</v>
      </c>
      <c r="AK67" s="12">
        <v>17.125086783718409</v>
      </c>
      <c r="AL67" s="12">
        <v>26.813873639141129</v>
      </c>
      <c r="AM67" s="12">
        <v>16.688711668639368</v>
      </c>
    </row>
    <row r="68" spans="1:39">
      <c r="A68" t="s">
        <v>870</v>
      </c>
      <c r="B68" s="16" t="s">
        <v>871</v>
      </c>
      <c r="C68" s="17"/>
      <c r="D68" s="12">
        <v>1.7949999999999999</v>
      </c>
      <c r="E68" s="12">
        <v>0.19003257437316112</v>
      </c>
      <c r="F68" s="12">
        <v>2.1990219321371991</v>
      </c>
      <c r="G68" s="12">
        <v>0.90350440484617345</v>
      </c>
      <c r="H68" s="12">
        <v>1.5047130289065773</v>
      </c>
      <c r="I68" s="12"/>
      <c r="J68" s="12">
        <v>0.38603756293915342</v>
      </c>
      <c r="K68" s="12">
        <v>5.852397723505174E-2</v>
      </c>
      <c r="L68" s="12">
        <v>0.49347618867072146</v>
      </c>
      <c r="M68" s="12">
        <v>0.1157576453724659</v>
      </c>
      <c r="N68" s="12">
        <v>3.508959581166194E-2</v>
      </c>
      <c r="O68" s="12"/>
      <c r="P68" s="12">
        <v>21.506270915830275</v>
      </c>
      <c r="Q68" s="12">
        <v>30.796813350604829</v>
      </c>
      <c r="R68" s="12">
        <v>22.440712457611497</v>
      </c>
      <c r="S68" s="12">
        <v>12.812073162186104</v>
      </c>
      <c r="T68" s="12">
        <v>2.331979263658023</v>
      </c>
      <c r="U68" s="13"/>
      <c r="V68" s="12"/>
      <c r="W68" s="12">
        <v>2.8596666666666661</v>
      </c>
      <c r="X68" s="12">
        <v>0.40933665889876142</v>
      </c>
      <c r="Y68" s="12">
        <v>3.515097681850035</v>
      </c>
      <c r="Z68" s="12">
        <v>1.2905908964815505</v>
      </c>
      <c r="AA68" s="12">
        <v>3.5506683683183056</v>
      </c>
      <c r="AB68" s="12"/>
      <c r="AC68" s="12">
        <v>0.33000050505012302</v>
      </c>
      <c r="AD68" s="12">
        <v>1.1616183586033351E-2</v>
      </c>
      <c r="AE68" s="12">
        <v>0.33299610220904591</v>
      </c>
      <c r="AF68" s="12">
        <v>0.10773516167561717</v>
      </c>
      <c r="AG68" s="12">
        <v>0.6230068148556831</v>
      </c>
      <c r="AH68" s="12"/>
      <c r="AI68" s="12">
        <v>11.539824165408197</v>
      </c>
      <c r="AJ68" s="12">
        <v>2.8378068109717742</v>
      </c>
      <c r="AK68" s="12">
        <v>9.4733100570276711</v>
      </c>
      <c r="AL68" s="12">
        <v>8.3477391611337222</v>
      </c>
      <c r="AM68" s="12">
        <v>17.546184273772557</v>
      </c>
    </row>
    <row r="69" spans="1:39">
      <c r="A69" t="s">
        <v>872</v>
      </c>
      <c r="B69" s="10" t="s">
        <v>873</v>
      </c>
      <c r="C69" s="11"/>
      <c r="D69" s="12">
        <v>1.6066666666666667</v>
      </c>
      <c r="E69" s="12">
        <v>0.33729975234474385</v>
      </c>
      <c r="F69" s="12">
        <v>2.4808401172492851</v>
      </c>
      <c r="G69" s="12">
        <v>3.377683262471038</v>
      </c>
      <c r="H69" s="12">
        <v>1.1388608341919035</v>
      </c>
      <c r="I69" s="12"/>
      <c r="J69" s="12">
        <v>8.9628864398321323E-2</v>
      </c>
      <c r="K69" s="12">
        <v>7.7829096011790777E-2</v>
      </c>
      <c r="L69" s="12">
        <v>0.22744121976736895</v>
      </c>
      <c r="M69" s="12">
        <v>0.17149006790785837</v>
      </c>
      <c r="N69" s="12">
        <v>0.12400411121698081</v>
      </c>
      <c r="O69" s="12"/>
      <c r="P69" s="12">
        <v>5.5785600247917833</v>
      </c>
      <c r="Q69" s="12">
        <v>23.074163402362661</v>
      </c>
      <c r="R69" s="12">
        <v>9.1679112324075138</v>
      </c>
      <c r="S69" s="12">
        <v>5.0771506556952906</v>
      </c>
      <c r="T69" s="12">
        <v>10.888434082024592</v>
      </c>
      <c r="U69" s="13"/>
      <c r="V69" s="12"/>
      <c r="W69" s="12">
        <v>2.766</v>
      </c>
      <c r="X69" s="12">
        <v>0.46295487592605378</v>
      </c>
      <c r="Y69" s="12">
        <v>2.9587675667620466</v>
      </c>
      <c r="Z69" s="12">
        <v>1.6976184183839662</v>
      </c>
      <c r="AA69" s="12">
        <v>0.29953447448365661</v>
      </c>
      <c r="AB69" s="12"/>
      <c r="AC69" s="12">
        <v>0.15444416466801453</v>
      </c>
      <c r="AD69" s="12">
        <v>2.6290474647762921E-2</v>
      </c>
      <c r="AE69" s="12">
        <v>0.4440835505144109</v>
      </c>
      <c r="AF69" s="12">
        <v>0.26234749358375503</v>
      </c>
      <c r="AG69" s="12">
        <v>3.743425789872671E-2</v>
      </c>
      <c r="AH69" s="12"/>
      <c r="AI69" s="12">
        <v>5.5836646662333518</v>
      </c>
      <c r="AJ69" s="12">
        <v>5.6788417219224216</v>
      </c>
      <c r="AK69" s="12">
        <v>15.009071868406265</v>
      </c>
      <c r="AL69" s="12">
        <v>15.453855280004239</v>
      </c>
      <c r="AM69" s="12">
        <v>12.497478950713976</v>
      </c>
    </row>
    <row r="70" spans="1:39">
      <c r="A70" t="s">
        <v>874</v>
      </c>
      <c r="B70" s="10" t="s">
        <v>875</v>
      </c>
      <c r="C70" s="11"/>
      <c r="D70" s="12">
        <v>2.0676666666666663</v>
      </c>
      <c r="E70" s="12">
        <v>0.32943640565318955</v>
      </c>
      <c r="F70" s="12">
        <v>2.9083877609690707</v>
      </c>
      <c r="G70" s="12">
        <v>1.0966785533547263</v>
      </c>
      <c r="H70" s="12">
        <v>1.0681425219894678</v>
      </c>
      <c r="I70" s="12"/>
      <c r="J70" s="12">
        <v>2.2501851775650273E-2</v>
      </c>
      <c r="K70" s="12">
        <v>3.5716617807030525E-2</v>
      </c>
      <c r="L70" s="12">
        <v>0.14971600652078343</v>
      </c>
      <c r="M70" s="12">
        <v>0.14162879719157112</v>
      </c>
      <c r="N70" s="12">
        <v>8.5854557404959272E-2</v>
      </c>
      <c r="O70" s="12"/>
      <c r="P70" s="12">
        <v>1.0882726959044144</v>
      </c>
      <c r="Q70" s="12">
        <v>10.841733698561169</v>
      </c>
      <c r="R70" s="12">
        <v>5.1477319678617492</v>
      </c>
      <c r="S70" s="12">
        <v>12.914340009506923</v>
      </c>
      <c r="T70" s="12">
        <v>8.0377436191802332</v>
      </c>
      <c r="U70" s="13"/>
      <c r="V70" s="12"/>
      <c r="W70" s="12">
        <v>2.6010000000000004</v>
      </c>
      <c r="X70" s="12">
        <v>0.46309521188617725</v>
      </c>
      <c r="Y70" s="12">
        <v>3.8559435523993186</v>
      </c>
      <c r="Z70" s="12">
        <v>0.72632214175992971</v>
      </c>
      <c r="AA70" s="12">
        <v>0.51889659397224508</v>
      </c>
      <c r="AB70" s="12"/>
      <c r="AC70" s="12">
        <v>0.1731559990297756</v>
      </c>
      <c r="AD70" s="12">
        <v>3.5740750268896886E-2</v>
      </c>
      <c r="AE70" s="12">
        <v>0.76937196253157636</v>
      </c>
      <c r="AF70" s="12">
        <v>0.16191922891555058</v>
      </c>
      <c r="AG70" s="12">
        <v>1.9025264201733113E-2</v>
      </c>
      <c r="AH70" s="12"/>
      <c r="AI70" s="12">
        <v>6.6572856220598071</v>
      </c>
      <c r="AJ70" s="12">
        <v>7.7177974100240743</v>
      </c>
      <c r="AK70" s="12">
        <v>19.952884477596751</v>
      </c>
      <c r="AL70" s="12">
        <v>22.293032196871884</v>
      </c>
      <c r="AM70" s="12">
        <v>3.666484695166595</v>
      </c>
    </row>
    <row r="71" spans="1:39">
      <c r="A71" t="s">
        <v>876</v>
      </c>
      <c r="B71" s="10" t="s">
        <v>877</v>
      </c>
      <c r="C71" s="11"/>
      <c r="D71" s="12">
        <v>2.1226666666666669</v>
      </c>
      <c r="E71" s="12">
        <v>1.83058461154713</v>
      </c>
      <c r="F71" s="12">
        <v>2.4632378506415411</v>
      </c>
      <c r="G71" s="12">
        <v>1.2075564414428677</v>
      </c>
      <c r="H71" s="12">
        <v>1.0135967555219605</v>
      </c>
      <c r="I71" s="12"/>
      <c r="J71" s="12">
        <v>0.18315112157268518</v>
      </c>
      <c r="K71" s="12">
        <v>1.3194259329309406</v>
      </c>
      <c r="L71" s="12">
        <v>0.695640161441063</v>
      </c>
      <c r="M71" s="12">
        <v>0.13447642297970444</v>
      </c>
      <c r="N71" s="12">
        <v>0.27523050811919753</v>
      </c>
      <c r="O71" s="12"/>
      <c r="P71" s="12">
        <v>8.6283505766026298</v>
      </c>
      <c r="Q71" s="12">
        <v>72.07675212651435</v>
      </c>
      <c r="R71" s="12">
        <v>28.240884706277399</v>
      </c>
      <c r="S71" s="12">
        <v>11.136243273152781</v>
      </c>
      <c r="T71" s="12">
        <v>27.15384659824263</v>
      </c>
      <c r="U71" s="13"/>
      <c r="V71" s="12"/>
      <c r="W71" s="12">
        <v>2.901666666666666</v>
      </c>
      <c r="X71" s="12">
        <v>0.40295925829282025</v>
      </c>
      <c r="Y71" s="12">
        <v>2.0819886896615438</v>
      </c>
      <c r="Z71" s="12">
        <v>0.68313324566722766</v>
      </c>
      <c r="AA71" s="12">
        <v>0.43158794369927556</v>
      </c>
      <c r="AB71" s="12"/>
      <c r="AC71" s="12">
        <v>0.13875277774998829</v>
      </c>
      <c r="AD71" s="12">
        <v>4.4477340870105679E-2</v>
      </c>
      <c r="AE71" s="12">
        <v>0.48311447554132447</v>
      </c>
      <c r="AF71" s="12">
        <v>0.11619893875750137</v>
      </c>
      <c r="AG71" s="12">
        <v>3.4008971196660832E-2</v>
      </c>
      <c r="AH71" s="12"/>
      <c r="AI71" s="12">
        <v>4.7818303647325093</v>
      </c>
      <c r="AJ71" s="12">
        <v>11.037676875458491</v>
      </c>
      <c r="AK71" s="12">
        <v>23.204471664054115</v>
      </c>
      <c r="AL71" s="12">
        <v>17.009703376975587</v>
      </c>
      <c r="AM71" s="12">
        <v>7.8799632133278052</v>
      </c>
    </row>
    <row r="72" spans="1:39">
      <c r="A72" t="s">
        <v>878</v>
      </c>
      <c r="B72" s="10" t="s">
        <v>879</v>
      </c>
      <c r="C72" s="11"/>
      <c r="D72" s="12">
        <v>5.6788333333333334</v>
      </c>
      <c r="E72" s="12">
        <v>0.61352539604327194</v>
      </c>
      <c r="F72" s="12">
        <v>2.894703559842164</v>
      </c>
      <c r="G72" s="12">
        <v>1.0600161480140657</v>
      </c>
      <c r="H72" s="12">
        <v>0.21305317763146767</v>
      </c>
      <c r="I72" s="12"/>
      <c r="J72" s="12">
        <v>0.54162125450662302</v>
      </c>
      <c r="K72" s="12">
        <v>9.1466398254144474E-2</v>
      </c>
      <c r="L72" s="12">
        <v>0.40125319180561397</v>
      </c>
      <c r="M72" s="12">
        <v>0.2384279209449327</v>
      </c>
      <c r="N72" s="12">
        <v>2.0299528419186953E-2</v>
      </c>
      <c r="O72" s="12"/>
      <c r="P72" s="12">
        <v>9.5375444693444607</v>
      </c>
      <c r="Q72" s="12">
        <v>14.908331235190358</v>
      </c>
      <c r="R72" s="12">
        <v>13.861633272993682</v>
      </c>
      <c r="S72" s="12">
        <v>22.492857433504771</v>
      </c>
      <c r="T72" s="12">
        <v>9.5279162905987764</v>
      </c>
      <c r="U72" s="13"/>
      <c r="V72" s="12"/>
      <c r="W72" s="12">
        <v>2.9031666666666669</v>
      </c>
      <c r="X72" s="12">
        <v>0.69584675127032669</v>
      </c>
      <c r="Y72" s="12">
        <v>4.1418617014559418</v>
      </c>
      <c r="Z72" s="12">
        <v>1.5562427684280729</v>
      </c>
      <c r="AA72" s="12">
        <v>0.30991565810015931</v>
      </c>
      <c r="AB72" s="12"/>
      <c r="AC72" s="12">
        <v>6.5864127818832593E-2</v>
      </c>
      <c r="AD72" s="12">
        <v>8.69240812725465E-2</v>
      </c>
      <c r="AE72" s="12">
        <v>0.81391218020335432</v>
      </c>
      <c r="AF72" s="12">
        <v>0.14887279164067219</v>
      </c>
      <c r="AG72" s="12">
        <v>2.0991110241102572E-2</v>
      </c>
      <c r="AH72" s="12"/>
      <c r="AI72" s="12">
        <v>2.2686995057867589</v>
      </c>
      <c r="AJ72" s="12">
        <v>12.491842652690307</v>
      </c>
      <c r="AK72" s="12">
        <v>19.650877766325443</v>
      </c>
      <c r="AL72" s="12">
        <v>9.5661676096362136</v>
      </c>
      <c r="AM72" s="12">
        <v>6.773168664591517</v>
      </c>
    </row>
    <row r="73" spans="1:39">
      <c r="A73" t="s">
        <v>880</v>
      </c>
      <c r="B73" s="10" t="s">
        <v>881</v>
      </c>
      <c r="C73" s="11"/>
      <c r="D73" s="12">
        <v>4.6800000000000006</v>
      </c>
      <c r="E73" s="12">
        <v>0.22978357108398625</v>
      </c>
      <c r="F73" s="12">
        <v>2.55306677525869</v>
      </c>
      <c r="G73" s="12">
        <v>0.98458244714404852</v>
      </c>
      <c r="H73" s="12">
        <v>0.34503852707943761</v>
      </c>
      <c r="I73" s="12"/>
      <c r="J73" s="12">
        <v>0.30882195517804911</v>
      </c>
      <c r="K73" s="12">
        <v>0.38978521460954318</v>
      </c>
      <c r="L73" s="12">
        <v>0.3490768698136138</v>
      </c>
      <c r="M73" s="12">
        <v>5.8845816064578518E-2</v>
      </c>
      <c r="N73" s="12">
        <v>9.4952703393721642E-3</v>
      </c>
      <c r="O73" s="12"/>
      <c r="P73" s="12">
        <v>6.5987597260266888</v>
      </c>
      <c r="Q73" s="12">
        <v>169.63145483846455</v>
      </c>
      <c r="R73" s="12">
        <v>13.672845269714637</v>
      </c>
      <c r="S73" s="12">
        <v>5.9767281282812812</v>
      </c>
      <c r="T73" s="12">
        <v>2.7519449551748418</v>
      </c>
      <c r="U73" s="13"/>
      <c r="V73" s="12"/>
      <c r="W73" s="12">
        <v>3.7113333333333336</v>
      </c>
      <c r="X73" s="12">
        <v>0.61044903714710863</v>
      </c>
      <c r="Y73" s="12">
        <v>3.6357223275131112</v>
      </c>
      <c r="Z73" s="12">
        <v>2.1516200054321355</v>
      </c>
      <c r="AA73" s="12">
        <v>0.71965399508901007</v>
      </c>
      <c r="AB73" s="12"/>
      <c r="AC73" s="12">
        <v>0.16153121473365742</v>
      </c>
      <c r="AD73" s="12">
        <v>8.9557121491207425E-2</v>
      </c>
      <c r="AE73" s="12">
        <v>0.80552288927857052</v>
      </c>
      <c r="AF73" s="12">
        <v>0.39618219552954115</v>
      </c>
      <c r="AG73" s="12">
        <v>7.7051726471715307E-2</v>
      </c>
      <c r="AH73" s="12"/>
      <c r="AI73" s="12">
        <v>4.3523769013918825</v>
      </c>
      <c r="AJ73" s="12">
        <v>14.670695838877304</v>
      </c>
      <c r="AK73" s="12">
        <v>22.155786848264629</v>
      </c>
      <c r="AL73" s="12">
        <v>18.413204679697664</v>
      </c>
      <c r="AM73" s="12">
        <v>10.70677394935954</v>
      </c>
    </row>
    <row r="74" spans="1:39">
      <c r="A74" t="s">
        <v>882</v>
      </c>
      <c r="B74" s="10" t="s">
        <v>883</v>
      </c>
      <c r="C74" s="11"/>
      <c r="D74" s="12">
        <v>3.0409999999999999</v>
      </c>
      <c r="E74" s="12">
        <v>1.609005505612134</v>
      </c>
      <c r="F74" s="12">
        <v>1.7793567763904139</v>
      </c>
      <c r="G74" s="12">
        <v>1.4444843822196194</v>
      </c>
      <c r="H74" s="12">
        <v>1.0578629062196578</v>
      </c>
      <c r="I74" s="12"/>
      <c r="J74" s="12">
        <v>0.48002525975202642</v>
      </c>
      <c r="K74" s="12">
        <v>0.20837603832830623</v>
      </c>
      <c r="L74" s="12">
        <v>0.22563272317054822</v>
      </c>
      <c r="M74" s="12">
        <v>0.10129844120045825</v>
      </c>
      <c r="N74" s="12">
        <v>0.35707942492179107</v>
      </c>
      <c r="O74" s="12"/>
      <c r="P74" s="12">
        <v>15.785112126012052</v>
      </c>
      <c r="Q74" s="12">
        <v>12.950610647477626</v>
      </c>
      <c r="R74" s="12">
        <v>12.680577957404617</v>
      </c>
      <c r="S74" s="12">
        <v>7.0127751083609038</v>
      </c>
      <c r="T74" s="12">
        <v>33.754792121205732</v>
      </c>
      <c r="U74" s="13"/>
      <c r="V74" s="12"/>
      <c r="W74" s="12">
        <v>7.7469999999999999</v>
      </c>
      <c r="X74" s="12">
        <v>0.80005810262499832</v>
      </c>
      <c r="Y74" s="12">
        <v>2.4971152645768662</v>
      </c>
      <c r="Z74" s="12">
        <v>2.046180521433818</v>
      </c>
      <c r="AA74" s="12">
        <v>2.3856704890493146</v>
      </c>
      <c r="AB74" s="12"/>
      <c r="AC74" s="12">
        <v>1.1106498097960416</v>
      </c>
      <c r="AD74" s="12">
        <v>1.073287567131067E-2</v>
      </c>
      <c r="AE74" s="12">
        <v>0.3043248424525925</v>
      </c>
      <c r="AF74" s="12">
        <v>1.8278042248855209E-2</v>
      </c>
      <c r="AG74" s="12">
        <v>0.33457300763182962</v>
      </c>
      <c r="AH74" s="12"/>
      <c r="AI74" s="12">
        <v>14.33651490636429</v>
      </c>
      <c r="AJ74" s="12">
        <v>1.3415120272010246</v>
      </c>
      <c r="AK74" s="12">
        <v>12.187056271275489</v>
      </c>
      <c r="AL74" s="12">
        <v>0.893276133625163</v>
      </c>
      <c r="AM74" s="12">
        <v>14.024275739989406</v>
      </c>
    </row>
    <row r="75" spans="1:39">
      <c r="A75" t="s">
        <v>884</v>
      </c>
      <c r="B75" s="10" t="s">
        <v>885</v>
      </c>
      <c r="C75" s="11"/>
      <c r="D75" s="12">
        <v>5.4073333333333338</v>
      </c>
      <c r="E75" s="12">
        <v>1.7519319344676909</v>
      </c>
      <c r="F75" s="12">
        <v>1.1646458377919926</v>
      </c>
      <c r="G75" s="12">
        <v>1.2101780353734011</v>
      </c>
      <c r="H75" s="12">
        <v>1.2630939384348074</v>
      </c>
      <c r="I75" s="12"/>
      <c r="J75" s="12">
        <v>1.295809142325109</v>
      </c>
      <c r="K75" s="12">
        <v>0.28117103370035784</v>
      </c>
      <c r="L75" s="12">
        <v>0.14957533181876584</v>
      </c>
      <c r="M75" s="12">
        <v>0.94431897005483845</v>
      </c>
      <c r="N75" s="12">
        <v>0.28965797559149165</v>
      </c>
      <c r="O75" s="12"/>
      <c r="P75" s="12">
        <v>23.963922000834216</v>
      </c>
      <c r="Q75" s="12">
        <v>16.049198497302879</v>
      </c>
      <c r="R75" s="12">
        <v>12.842988569155064</v>
      </c>
      <c r="S75" s="12">
        <v>78.031408805355511</v>
      </c>
      <c r="T75" s="12">
        <v>22.93241751681812</v>
      </c>
      <c r="U75" s="13"/>
      <c r="V75" s="12"/>
      <c r="W75" s="12">
        <v>8.0559999999999992</v>
      </c>
      <c r="X75" s="12">
        <v>2.0905174145501326</v>
      </c>
      <c r="Y75" s="12">
        <v>0.61764178403683301</v>
      </c>
      <c r="Z75" s="12">
        <v>1.0405507474078213</v>
      </c>
      <c r="AA75" s="12">
        <v>0.78380038151927078</v>
      </c>
      <c r="AB75" s="12"/>
      <c r="AC75" s="12">
        <v>0.74833882700285093</v>
      </c>
      <c r="AD75" s="12">
        <v>0.28086987744847342</v>
      </c>
      <c r="AE75" s="12">
        <v>0.2376811045675403</v>
      </c>
      <c r="AF75" s="12">
        <v>0.39094570700489728</v>
      </c>
      <c r="AG75" s="12">
        <v>8.1832877325931197E-2</v>
      </c>
      <c r="AH75" s="12"/>
      <c r="AI75" s="12">
        <v>9.2892108615051026</v>
      </c>
      <c r="AJ75" s="12">
        <v>13.435423952634951</v>
      </c>
      <c r="AK75" s="12">
        <v>38.482031285850674</v>
      </c>
      <c r="AL75" s="12">
        <v>37.571037066554005</v>
      </c>
      <c r="AM75" s="12">
        <v>10.440525324485215</v>
      </c>
    </row>
    <row r="76" spans="1:39">
      <c r="A76" t="s">
        <v>886</v>
      </c>
      <c r="B76" s="10" t="s">
        <v>887</v>
      </c>
      <c r="C76" s="11"/>
      <c r="D76" s="12">
        <v>4.1533333333333333</v>
      </c>
      <c r="E76" s="12">
        <v>0.80285412238145903</v>
      </c>
      <c r="F76" s="12">
        <v>2.9244957230683197</v>
      </c>
      <c r="G76" s="12">
        <v>1.8529904603516114</v>
      </c>
      <c r="H76" s="12">
        <v>0.90176212312298054</v>
      </c>
      <c r="I76" s="12"/>
      <c r="J76" s="12">
        <v>4.5957933301371723</v>
      </c>
      <c r="K76" s="12">
        <v>0.13168725432748735</v>
      </c>
      <c r="L76" s="12">
        <v>0.69815535331002332</v>
      </c>
      <c r="M76" s="12">
        <v>1.158892778953702</v>
      </c>
      <c r="N76" s="12">
        <v>0.64769604982884987</v>
      </c>
      <c r="O76" s="12"/>
      <c r="P76" s="12">
        <v>110.65312993909725</v>
      </c>
      <c r="Q76" s="12">
        <v>16.402388759849821</v>
      </c>
      <c r="R76" s="12">
        <v>23.872674793230107</v>
      </c>
      <c r="S76" s="12">
        <v>62.541756352798394</v>
      </c>
      <c r="T76" s="12">
        <v>71.825599370458178</v>
      </c>
      <c r="U76" s="13"/>
      <c r="V76" s="12"/>
      <c r="W76" s="12">
        <v>7.6246666666666671</v>
      </c>
      <c r="X76" s="12">
        <v>0.69861991326046924</v>
      </c>
      <c r="Y76" s="12">
        <v>3.472152126494791</v>
      </c>
      <c r="Z76" s="12">
        <v>2.8161937426689665</v>
      </c>
      <c r="AA76" s="12">
        <v>0.89336791714526564</v>
      </c>
      <c r="AB76" s="12"/>
      <c r="AC76" s="12">
        <v>6.3846169292552879E-2</v>
      </c>
      <c r="AD76" s="12">
        <v>0.10079407003586731</v>
      </c>
      <c r="AE76" s="12">
        <v>0.45427785850808333</v>
      </c>
      <c r="AF76" s="12">
        <v>0.50704257963552046</v>
      </c>
      <c r="AG76" s="12">
        <v>3.9975019532524782E-2</v>
      </c>
      <c r="AH76" s="12"/>
      <c r="AI76" s="12">
        <v>0.83736341644512824</v>
      </c>
      <c r="AJ76" s="12">
        <v>14.427597628223898</v>
      </c>
      <c r="AK76" s="12">
        <v>13.08346644842103</v>
      </c>
      <c r="AL76" s="12">
        <v>18.004534700619903</v>
      </c>
      <c r="AM76" s="12">
        <v>4.4746423914868059</v>
      </c>
    </row>
    <row r="77" spans="1:39">
      <c r="A77" t="s">
        <v>10</v>
      </c>
      <c r="B77" s="10" t="s">
        <v>888</v>
      </c>
      <c r="C77" s="11"/>
      <c r="D77" s="12">
        <v>26.62</v>
      </c>
      <c r="E77" s="12">
        <v>0.14999078830931392</v>
      </c>
      <c r="F77" s="12">
        <v>0.15560761834911951</v>
      </c>
      <c r="G77" s="12">
        <v>0.86399994809090452</v>
      </c>
      <c r="H77" s="12">
        <v>0.80097066472107326</v>
      </c>
      <c r="I77" s="12"/>
      <c r="J77" s="12">
        <v>3.1461563851785619</v>
      </c>
      <c r="K77" s="12">
        <v>0.12481789683193412</v>
      </c>
      <c r="L77" s="12">
        <v>6.6895320870786062E-2</v>
      </c>
      <c r="M77" s="12">
        <v>0.26911866897197584</v>
      </c>
      <c r="N77" s="12">
        <v>3.8558833690458031E-3</v>
      </c>
      <c r="O77" s="12"/>
      <c r="P77" s="12">
        <v>11.818769290678294</v>
      </c>
      <c r="Q77" s="12">
        <v>83.217041685608208</v>
      </c>
      <c r="R77" s="12">
        <v>42.989746633548798</v>
      </c>
      <c r="S77" s="12">
        <v>31.147995965349402</v>
      </c>
      <c r="T77" s="12">
        <v>0.4814013220307588</v>
      </c>
      <c r="U77" s="13"/>
      <c r="V77" s="12"/>
      <c r="W77" s="12">
        <v>10.194666666666667</v>
      </c>
      <c r="X77" s="12">
        <v>0.13879757706403653</v>
      </c>
      <c r="Y77" s="12">
        <v>4.857872777982155E-2</v>
      </c>
      <c r="Z77" s="12">
        <v>0.20786846433562592</v>
      </c>
      <c r="AA77" s="12">
        <v>0.56614441683753858</v>
      </c>
      <c r="AB77" s="12"/>
      <c r="AC77" s="12">
        <v>0.61258904114695489</v>
      </c>
      <c r="AD77" s="12">
        <v>0.20632927405296925</v>
      </c>
      <c r="AE77" s="12">
        <v>6.0710620336679719E-2</v>
      </c>
      <c r="AF77" s="12">
        <v>0.12455126290362611</v>
      </c>
      <c r="AG77" s="12">
        <v>0.14711771452545516</v>
      </c>
      <c r="AH77" s="12"/>
      <c r="AI77" s="12">
        <v>6.008916830502435</v>
      </c>
      <c r="AJ77" s="12">
        <v>148.65480970015483</v>
      </c>
      <c r="AK77" s="12">
        <v>124.97367286324337</v>
      </c>
      <c r="AL77" s="12">
        <v>59.918306175834715</v>
      </c>
      <c r="AM77" s="12">
        <v>25.985898677098891</v>
      </c>
    </row>
    <row r="78" spans="1:39">
      <c r="A78" t="s">
        <v>721</v>
      </c>
      <c r="B78" s="14" t="s">
        <v>889</v>
      </c>
      <c r="C78" s="15"/>
      <c r="D78" s="12">
        <v>0.51454999999999995</v>
      </c>
      <c r="E78" s="12">
        <v>0.33612999370239688</v>
      </c>
      <c r="F78" s="12">
        <v>1.5055415262582406</v>
      </c>
      <c r="G78" s="12">
        <v>1.8162820240262656</v>
      </c>
      <c r="H78" s="12">
        <v>3.5066529741303398</v>
      </c>
      <c r="I78" s="12"/>
      <c r="J78" s="12">
        <v>9.0929876828245881E-2</v>
      </c>
      <c r="K78" s="12">
        <v>0.1080758495147562</v>
      </c>
      <c r="L78" s="12">
        <v>1.1085094906638673</v>
      </c>
      <c r="M78" s="12">
        <v>1.0370750197381928</v>
      </c>
      <c r="N78" s="12">
        <v>1.1379905692930201</v>
      </c>
      <c r="O78" s="12"/>
      <c r="P78" s="12">
        <v>17.671728078562996</v>
      </c>
      <c r="Q78" s="12">
        <v>32.152991860180293</v>
      </c>
      <c r="R78" s="12">
        <v>73.628622746718463</v>
      </c>
      <c r="S78" s="12">
        <v>57.09878785450092</v>
      </c>
      <c r="T78" s="12">
        <v>32.452329263497909</v>
      </c>
      <c r="U78" s="13"/>
      <c r="V78" s="12"/>
      <c r="W78" s="12">
        <v>4.3083333333333327</v>
      </c>
      <c r="X78" s="12">
        <v>0.24929549236437398</v>
      </c>
      <c r="Y78" s="12">
        <v>6.0851499565823149E-2</v>
      </c>
      <c r="Z78" s="12">
        <v>0.28352827994216151</v>
      </c>
      <c r="AA78" s="12">
        <v>8.7404745653667391</v>
      </c>
      <c r="AB78" s="12"/>
      <c r="AC78" s="12">
        <v>0.36177663458733667</v>
      </c>
      <c r="AD78" s="12">
        <v>4.6446823522624532E-2</v>
      </c>
      <c r="AE78" s="12">
        <v>1.6074972612188067E-2</v>
      </c>
      <c r="AF78" s="12">
        <v>5.0381647299576067E-2</v>
      </c>
      <c r="AG78" s="12">
        <v>0.25291547886067012</v>
      </c>
      <c r="AH78" s="12"/>
      <c r="AI78" s="12">
        <v>8.3971365861664236</v>
      </c>
      <c r="AJ78" s="12">
        <v>18.631232792102463</v>
      </c>
      <c r="AK78" s="12">
        <v>26.416723871857499</v>
      </c>
      <c r="AL78" s="12">
        <v>17.769531600111883</v>
      </c>
      <c r="AM78" s="12">
        <v>2.8936126633538017</v>
      </c>
    </row>
    <row r="79" spans="1:39">
      <c r="A79" t="s">
        <v>763</v>
      </c>
      <c r="B79" s="14" t="s">
        <v>890</v>
      </c>
      <c r="C79" s="15"/>
      <c r="D79" s="12">
        <v>0.52783333333333327</v>
      </c>
      <c r="E79" s="12">
        <v>8.4776649085273756E-2</v>
      </c>
      <c r="F79" s="12">
        <v>1.0905944066747342</v>
      </c>
      <c r="G79" s="12">
        <v>0.87813643645451978</v>
      </c>
      <c r="H79" s="12">
        <v>3.9713211220451234</v>
      </c>
      <c r="I79" s="12"/>
      <c r="J79" s="12">
        <v>6.6368692418439082E-2</v>
      </c>
      <c r="K79" s="12">
        <v>2.0506508042270891E-2</v>
      </c>
      <c r="L79" s="12">
        <v>1.410447875548003</v>
      </c>
      <c r="M79" s="12">
        <v>0.86191359879853058</v>
      </c>
      <c r="N79" s="12">
        <v>1.03074465560383</v>
      </c>
      <c r="O79" s="12"/>
      <c r="P79" s="12">
        <v>12.573797111166229</v>
      </c>
      <c r="Q79" s="12">
        <v>24.188863635839319</v>
      </c>
      <c r="R79" s="12">
        <v>129.32836138858576</v>
      </c>
      <c r="S79" s="12">
        <v>98.152583473077485</v>
      </c>
      <c r="T79" s="12">
        <v>25.95470433962349</v>
      </c>
      <c r="U79" s="13"/>
      <c r="V79" s="12"/>
      <c r="W79" s="12">
        <v>3.5476666666666667</v>
      </c>
      <c r="X79" s="12">
        <v>0.21992017108370451</v>
      </c>
      <c r="Y79" s="12">
        <v>4.5027956915489629E-2</v>
      </c>
      <c r="Z79" s="12">
        <v>0.23069439211863874</v>
      </c>
      <c r="AA79" s="12">
        <v>11.505388356988403</v>
      </c>
      <c r="AB79" s="12"/>
      <c r="AC79" s="12">
        <v>0.17032420066840773</v>
      </c>
      <c r="AD79" s="12">
        <v>4.1393802265508185E-2</v>
      </c>
      <c r="AE79" s="12">
        <v>1.8653321965601741E-2</v>
      </c>
      <c r="AF79" s="12">
        <v>4.8402705419467826E-2</v>
      </c>
      <c r="AG79" s="12">
        <v>1.1232516484171997</v>
      </c>
      <c r="AH79" s="12"/>
      <c r="AI79" s="12">
        <v>4.8010204078288377</v>
      </c>
      <c r="AJ79" s="12">
        <v>18.822194463350595</v>
      </c>
      <c r="AK79" s="12">
        <v>41.426090019165393</v>
      </c>
      <c r="AL79" s="12">
        <v>20.981309937770774</v>
      </c>
      <c r="AM79" s="12">
        <v>9.762831236678192</v>
      </c>
    </row>
    <row r="80" spans="1:39">
      <c r="A80" t="s">
        <v>242</v>
      </c>
      <c r="B80" s="14" t="s">
        <v>891</v>
      </c>
      <c r="C80" s="15"/>
      <c r="D80" s="12">
        <v>9.2286666666666672</v>
      </c>
      <c r="E80" s="12">
        <v>2.1970005740257501</v>
      </c>
      <c r="F80" s="12">
        <v>0.90949625858735372</v>
      </c>
      <c r="G80" s="12">
        <v>0.30178762189361913</v>
      </c>
      <c r="H80" s="12">
        <v>0.28552970488323515</v>
      </c>
      <c r="I80" s="12"/>
      <c r="J80" s="12">
        <v>1.0601817454254423</v>
      </c>
      <c r="K80" s="12">
        <v>0.1885558453665486</v>
      </c>
      <c r="L80" s="12">
        <v>8.2168166509340473E-2</v>
      </c>
      <c r="M80" s="12">
        <v>6.2582757824421395E-2</v>
      </c>
      <c r="N80" s="12">
        <v>8.5974132992221466E-2</v>
      </c>
      <c r="O80" s="12"/>
      <c r="P80" s="12">
        <v>11.487918934755207</v>
      </c>
      <c r="Q80" s="12">
        <v>8.5824213063832637</v>
      </c>
      <c r="R80" s="12">
        <v>9.0344699863818647</v>
      </c>
      <c r="S80" s="12">
        <v>20.737350800451971</v>
      </c>
      <c r="T80" s="12">
        <v>30.110398855831772</v>
      </c>
      <c r="U80" s="13"/>
      <c r="V80" s="12"/>
      <c r="W80" s="12">
        <v>11.67</v>
      </c>
      <c r="X80" s="12">
        <v>1.6307242158249604</v>
      </c>
      <c r="Y80" s="12">
        <v>0.85465764339766859</v>
      </c>
      <c r="Z80" s="12">
        <v>0.40411518093556925</v>
      </c>
      <c r="AA80" s="12">
        <v>3.3218445426468429E-2</v>
      </c>
      <c r="AB80" s="12"/>
      <c r="AC80" s="12">
        <v>0.33511192160237024</v>
      </c>
      <c r="AD80" s="12">
        <v>0.18935370761639789</v>
      </c>
      <c r="AE80" s="12">
        <v>0.21673562618439018</v>
      </c>
      <c r="AF80" s="12">
        <v>2.9535594368626045E-2</v>
      </c>
      <c r="AG80" s="12">
        <v>1.4793874031662619E-3</v>
      </c>
      <c r="AH80" s="12"/>
      <c r="AI80" s="12">
        <v>2.8715674516055718</v>
      </c>
      <c r="AJ80" s="12">
        <v>11.611632781242935</v>
      </c>
      <c r="AK80" s="12">
        <v>25.359350361948852</v>
      </c>
      <c r="AL80" s="12">
        <v>7.3087069632593442</v>
      </c>
      <c r="AM80" s="12">
        <v>4.4535118491351406</v>
      </c>
    </row>
    <row r="81" spans="1:39">
      <c r="A81" t="s">
        <v>103</v>
      </c>
      <c r="B81" s="14" t="s">
        <v>892</v>
      </c>
      <c r="C81" s="15"/>
      <c r="D81" s="12">
        <v>14.831111111111111</v>
      </c>
      <c r="E81" s="12">
        <v>2.323638921217869</v>
      </c>
      <c r="F81" s="12">
        <v>0.85328443946338695</v>
      </c>
      <c r="G81" s="12">
        <v>0.6597777196198249</v>
      </c>
      <c r="H81" s="12">
        <v>0.37356976867503183</v>
      </c>
      <c r="I81" s="12"/>
      <c r="J81" s="12">
        <v>0.98703446598233247</v>
      </c>
      <c r="K81" s="12">
        <v>0.29548928981433148</v>
      </c>
      <c r="L81" s="12">
        <v>0.13365532634430263</v>
      </c>
      <c r="M81" s="12">
        <v>8.4679500672043967E-2</v>
      </c>
      <c r="N81" s="12">
        <v>1.3187349253350173E-2</v>
      </c>
      <c r="O81" s="12"/>
      <c r="P81" s="12">
        <v>6.655161967216805</v>
      </c>
      <c r="Q81" s="12">
        <v>12.716661229768834</v>
      </c>
      <c r="R81" s="12">
        <v>15.663631042932849</v>
      </c>
      <c r="S81" s="12">
        <v>12.834549902782067</v>
      </c>
      <c r="T81" s="12">
        <v>3.5300900552319159</v>
      </c>
      <c r="U81" s="13"/>
      <c r="V81" s="12"/>
      <c r="W81" s="12">
        <v>7.0350000000000001</v>
      </c>
      <c r="X81" s="12">
        <v>1.5574340179405388</v>
      </c>
      <c r="Y81" s="12">
        <v>0.91352331071815118</v>
      </c>
      <c r="Z81" s="12">
        <v>0.79270174429748885</v>
      </c>
      <c r="AA81" s="12">
        <v>0.63889116620774267</v>
      </c>
      <c r="AB81" s="12"/>
      <c r="AC81" s="12">
        <v>0.33261238702130763</v>
      </c>
      <c r="AD81" s="12">
        <v>0.14938488604568173</v>
      </c>
      <c r="AE81" s="12">
        <v>0.20069878132173169</v>
      </c>
      <c r="AF81" s="12">
        <v>4.5737623789802791E-2</v>
      </c>
      <c r="AG81" s="12">
        <v>4.3598520265683317E-2</v>
      </c>
      <c r="AH81" s="12"/>
      <c r="AI81" s="12">
        <v>4.7279657003739528</v>
      </c>
      <c r="AJ81" s="12">
        <v>9.5917312916549555</v>
      </c>
      <c r="AK81" s="12">
        <v>21.969749317502984</v>
      </c>
      <c r="AL81" s="12">
        <v>5.7698401850164425</v>
      </c>
      <c r="AM81" s="12">
        <v>6.8240918910290231</v>
      </c>
    </row>
    <row r="82" spans="1:39">
      <c r="A82" t="s">
        <v>182</v>
      </c>
      <c r="B82" s="14" t="s">
        <v>893</v>
      </c>
      <c r="C82" s="15"/>
      <c r="D82" s="12">
        <v>2.78</v>
      </c>
      <c r="E82" s="12">
        <v>1.5784785271364932</v>
      </c>
      <c r="F82" s="12">
        <v>1.0308683628063091</v>
      </c>
      <c r="G82" s="12">
        <v>0.59394376451751485</v>
      </c>
      <c r="H82" s="12">
        <v>0.89831206851645173</v>
      </c>
      <c r="I82" s="12"/>
      <c r="J82" s="12">
        <v>0.56718603649949073</v>
      </c>
      <c r="K82" s="12">
        <v>0.17108914806461598</v>
      </c>
      <c r="L82" s="12">
        <v>0.13442955266698317</v>
      </c>
      <c r="M82" s="12">
        <v>7.4543242048068004E-2</v>
      </c>
      <c r="N82" s="12">
        <v>0.38288677380802649</v>
      </c>
      <c r="O82" s="12"/>
      <c r="P82" s="12">
        <v>20.402375413650748</v>
      </c>
      <c r="Q82" s="12">
        <v>10.838864458611774</v>
      </c>
      <c r="R82" s="12">
        <v>13.040418885397617</v>
      </c>
      <c r="S82" s="12">
        <v>12.550555540998493</v>
      </c>
      <c r="T82" s="12">
        <v>42.622913264469211</v>
      </c>
      <c r="U82" s="13"/>
      <c r="V82" s="12"/>
      <c r="W82" s="12">
        <v>5.7363333333333344</v>
      </c>
      <c r="X82" s="12">
        <v>1.1678197281582581</v>
      </c>
      <c r="Y82" s="12">
        <v>1.4619529190267118</v>
      </c>
      <c r="Z82" s="12">
        <v>0.77893651480415027</v>
      </c>
      <c r="AA82" s="12">
        <v>0.62780925598323101</v>
      </c>
      <c r="AB82" s="12"/>
      <c r="AC82" s="12">
        <v>0.52948119261529658</v>
      </c>
      <c r="AD82" s="12">
        <v>8.4430171946799151E-2</v>
      </c>
      <c r="AE82" s="12">
        <v>0.26550989241643741</v>
      </c>
      <c r="AF82" s="12">
        <v>0.10851768124733852</v>
      </c>
      <c r="AG82" s="12">
        <v>5.8789585287323462E-2</v>
      </c>
      <c r="AH82" s="12"/>
      <c r="AI82" s="12">
        <v>9.2303072685565084</v>
      </c>
      <c r="AJ82" s="12">
        <v>7.2297264647131847</v>
      </c>
      <c r="AK82" s="12">
        <v>18.161316206625816</v>
      </c>
      <c r="AL82" s="12">
        <v>13.931518061471717</v>
      </c>
      <c r="AM82" s="12">
        <v>9.3642431561878325</v>
      </c>
    </row>
    <row r="83" spans="1:39">
      <c r="A83" t="s">
        <v>894</v>
      </c>
      <c r="B83" s="10" t="s">
        <v>895</v>
      </c>
      <c r="C83" s="11"/>
      <c r="D83" s="12">
        <v>2.4756666666666667</v>
      </c>
      <c r="E83" s="12">
        <v>0.19847080467633768</v>
      </c>
      <c r="F83" s="12">
        <v>1.9920496700263091</v>
      </c>
      <c r="G83" s="12">
        <v>0.46478980780756518</v>
      </c>
      <c r="H83" s="12">
        <v>1.9357966437223462</v>
      </c>
      <c r="I83" s="12"/>
      <c r="J83" s="12">
        <v>4.7184036848634675E-2</v>
      </c>
      <c r="K83" s="12">
        <v>3.656280256991537E-2</v>
      </c>
      <c r="L83" s="12">
        <v>0.50953777167469416</v>
      </c>
      <c r="M83" s="12">
        <v>0.12483531370025867</v>
      </c>
      <c r="N83" s="12">
        <v>0.13012610719485093</v>
      </c>
      <c r="O83" s="12"/>
      <c r="P83" s="12">
        <v>1.9059123541928642</v>
      </c>
      <c r="Q83" s="12">
        <v>18.422257434558841</v>
      </c>
      <c r="R83" s="12">
        <v>25.578567610112085</v>
      </c>
      <c r="S83" s="12">
        <v>26.858444742820964</v>
      </c>
      <c r="T83" s="12">
        <v>6.7220959193643015</v>
      </c>
      <c r="U83" s="13"/>
      <c r="V83" s="12"/>
      <c r="W83" s="12">
        <v>2.999333333333333</v>
      </c>
      <c r="X83" s="12">
        <v>0.42530497595773892</v>
      </c>
      <c r="Y83" s="12">
        <v>2.9120293465127869</v>
      </c>
      <c r="Z83" s="12">
        <v>0.76507645871751151</v>
      </c>
      <c r="AA83" s="12">
        <v>1.5745709725959911</v>
      </c>
      <c r="AB83" s="12"/>
      <c r="AC83" s="12">
        <v>0.24920941662252008</v>
      </c>
      <c r="AD83" s="12">
        <v>4.6828792540153368E-2</v>
      </c>
      <c r="AE83" s="12">
        <v>0.27110441479625419</v>
      </c>
      <c r="AF83" s="12">
        <v>1.7009705676310889E-2</v>
      </c>
      <c r="AG83" s="12">
        <v>0.16462748772847369</v>
      </c>
      <c r="AH83" s="12"/>
      <c r="AI83" s="12">
        <v>8.3088269600751321</v>
      </c>
      <c r="AJ83" s="12">
        <v>11.010638291898701</v>
      </c>
      <c r="AK83" s="12">
        <v>9.3098105319888731</v>
      </c>
      <c r="AL83" s="12">
        <v>2.223268731183293</v>
      </c>
      <c r="AM83" s="12">
        <v>10.455386933562782</v>
      </c>
    </row>
    <row r="84" spans="1:39">
      <c r="A84" t="s">
        <v>896</v>
      </c>
      <c r="B84" s="14" t="s">
        <v>897</v>
      </c>
      <c r="C84" s="15"/>
      <c r="D84" s="12">
        <v>1.9469999999999998</v>
      </c>
      <c r="E84" s="12">
        <v>0.23599079474169074</v>
      </c>
      <c r="F84" s="12">
        <v>1.017572327923647</v>
      </c>
      <c r="G84" s="12">
        <v>1.0744458291824419</v>
      </c>
      <c r="H84" s="12">
        <v>4.5040430783169532</v>
      </c>
      <c r="I84" s="12"/>
      <c r="J84" s="12">
        <v>0.10941206514822739</v>
      </c>
      <c r="K84" s="12">
        <v>3.4065898435311374E-2</v>
      </c>
      <c r="L84" s="12">
        <v>1.5038612051304472</v>
      </c>
      <c r="M84" s="12">
        <v>0.94302896923937329</v>
      </c>
      <c r="N84" s="12">
        <v>1.5129131595115692</v>
      </c>
      <c r="O84" s="12"/>
      <c r="P84" s="12">
        <v>5.6195205520404423</v>
      </c>
      <c r="Q84" s="12">
        <v>14.435265779158463</v>
      </c>
      <c r="R84" s="12">
        <v>147.7891216046599</v>
      </c>
      <c r="S84" s="12">
        <v>87.768870577396612</v>
      </c>
      <c r="T84" s="12">
        <v>33.590112998584075</v>
      </c>
      <c r="U84" s="13"/>
      <c r="V84" s="12"/>
      <c r="W84" s="12">
        <v>3.9803333333333337</v>
      </c>
      <c r="X84" s="12">
        <v>0.90460236160883234</v>
      </c>
      <c r="Y84" s="12">
        <v>0.282565094299428</v>
      </c>
      <c r="Z84" s="12">
        <v>1.399794720276148</v>
      </c>
      <c r="AA84" s="12">
        <v>4.2222357417020433</v>
      </c>
      <c r="AB84" s="12"/>
      <c r="AC84" s="12">
        <v>0.55292525112652657</v>
      </c>
      <c r="AD84" s="12">
        <v>6.3507825563137235E-2</v>
      </c>
      <c r="AE84" s="12">
        <v>0.10570438089200131</v>
      </c>
      <c r="AF84" s="12">
        <v>0.1463563081106912</v>
      </c>
      <c r="AG84" s="12">
        <v>0.28308614269519411</v>
      </c>
      <c r="AH84" s="12"/>
      <c r="AI84" s="12">
        <v>13.891430812993717</v>
      </c>
      <c r="AJ84" s="12">
        <v>7.0205239626158811</v>
      </c>
      <c r="AK84" s="12">
        <v>37.408860126222351</v>
      </c>
      <c r="AL84" s="12">
        <v>10.455555088950357</v>
      </c>
      <c r="AM84" s="12">
        <v>6.7046503325055475</v>
      </c>
    </row>
    <row r="85" spans="1:39">
      <c r="A85" t="s">
        <v>295</v>
      </c>
      <c r="B85" s="14" t="s">
        <v>898</v>
      </c>
      <c r="C85" s="15"/>
      <c r="D85" s="12">
        <v>4.7096666666666662</v>
      </c>
      <c r="E85" s="12">
        <v>0.18155950608007074</v>
      </c>
      <c r="F85" s="12">
        <v>0.13810931860053507</v>
      </c>
      <c r="G85" s="12">
        <v>0.30287999574493124</v>
      </c>
      <c r="H85" s="12">
        <v>3.9095706077354735</v>
      </c>
      <c r="I85" s="12"/>
      <c r="J85" s="12">
        <v>1.1875775062425769</v>
      </c>
      <c r="K85" s="12">
        <v>5.4391804961969527E-2</v>
      </c>
      <c r="L85" s="12">
        <v>7.582081345864794E-2</v>
      </c>
      <c r="M85" s="12">
        <v>9.3485309454559601E-2</v>
      </c>
      <c r="N85" s="12">
        <v>0.54552755952292442</v>
      </c>
      <c r="O85" s="12"/>
      <c r="P85" s="12">
        <v>25.215744346576052</v>
      </c>
      <c r="Q85" s="12">
        <v>29.958114634868991</v>
      </c>
      <c r="R85" s="12">
        <v>54.899129346913014</v>
      </c>
      <c r="S85" s="12">
        <v>30.865461822473002</v>
      </c>
      <c r="T85" s="12">
        <v>13.953643871875443</v>
      </c>
      <c r="U85" s="13"/>
      <c r="V85" s="12"/>
      <c r="W85" s="12">
        <v>7.1496666666666675</v>
      </c>
      <c r="X85" s="12">
        <v>0.40592270760183452</v>
      </c>
      <c r="Y85" s="12">
        <v>0.61678401272453098</v>
      </c>
      <c r="Z85" s="12">
        <v>1.7579688113107912</v>
      </c>
      <c r="AA85" s="12">
        <v>2.0070187962736661</v>
      </c>
      <c r="AB85" s="12"/>
      <c r="AC85" s="12">
        <v>0.60875638258118192</v>
      </c>
      <c r="AD85" s="12">
        <v>6.3920827095308441E-2</v>
      </c>
      <c r="AE85" s="12">
        <v>0.18972474965990127</v>
      </c>
      <c r="AF85" s="12">
        <v>0.16573841681830859</v>
      </c>
      <c r="AG85" s="12">
        <v>4.1115878001593227E-2</v>
      </c>
      <c r="AH85" s="12"/>
      <c r="AI85" s="12">
        <v>8.5144722259478094</v>
      </c>
      <c r="AJ85" s="12">
        <v>15.747043931823526</v>
      </c>
      <c r="AK85" s="12">
        <v>30.760322210983837</v>
      </c>
      <c r="AL85" s="12">
        <v>9.427836020294885</v>
      </c>
      <c r="AM85" s="12">
        <v>2.0486045311549188</v>
      </c>
    </row>
    <row r="86" spans="1:39">
      <c r="A86" t="s">
        <v>520</v>
      </c>
      <c r="B86" s="14" t="s">
        <v>899</v>
      </c>
      <c r="C86" s="15"/>
      <c r="D86" s="12">
        <v>3.73</v>
      </c>
      <c r="E86" s="12">
        <v>0.27413521162248783</v>
      </c>
      <c r="F86" s="12">
        <v>0.18016173877671249</v>
      </c>
      <c r="G86" s="12">
        <v>0.30974622589347373</v>
      </c>
      <c r="H86" s="12">
        <v>4.4332223313289836</v>
      </c>
      <c r="I86" s="12"/>
      <c r="J86" s="12">
        <v>0.66241452278766044</v>
      </c>
      <c r="K86" s="12">
        <v>8.1093420745615555E-2</v>
      </c>
      <c r="L86" s="12">
        <v>8.6819146028220703E-2</v>
      </c>
      <c r="M86" s="12">
        <v>0.10917280264178193</v>
      </c>
      <c r="N86" s="12">
        <v>1.384598728045662</v>
      </c>
      <c r="O86" s="12"/>
      <c r="P86" s="12">
        <v>17.759102487604839</v>
      </c>
      <c r="Q86" s="12">
        <v>29.581541264129712</v>
      </c>
      <c r="R86" s="12">
        <v>48.189558236791868</v>
      </c>
      <c r="S86" s="12">
        <v>35.245886314472173</v>
      </c>
      <c r="T86" s="12">
        <v>31.232332253243644</v>
      </c>
      <c r="U86" s="13"/>
      <c r="V86" s="12"/>
      <c r="W86" s="12">
        <v>6.1546666666666665</v>
      </c>
      <c r="X86" s="12">
        <v>0.52576163560774514</v>
      </c>
      <c r="Y86" s="12">
        <v>0.45327630128307367</v>
      </c>
      <c r="Z86" s="12">
        <v>1.0293473752173192</v>
      </c>
      <c r="AA86" s="12">
        <v>1.6517076211441213</v>
      </c>
      <c r="AB86" s="12"/>
      <c r="AC86" s="12">
        <v>0.70719610670119937</v>
      </c>
      <c r="AD86" s="12">
        <v>8.8844257286380096E-2</v>
      </c>
      <c r="AE86" s="12">
        <v>7.4313432752334457E-2</v>
      </c>
      <c r="AF86" s="12">
        <v>8.4032342167227769E-2</v>
      </c>
      <c r="AG86" s="12">
        <v>0.27817663797249287</v>
      </c>
      <c r="AH86" s="12"/>
      <c r="AI86" s="12">
        <v>11.490404679937166</v>
      </c>
      <c r="AJ86" s="12">
        <v>16.898200870758114</v>
      </c>
      <c r="AK86" s="12">
        <v>16.394731544971126</v>
      </c>
      <c r="AL86" s="12">
        <v>8.1636524452677186</v>
      </c>
      <c r="AM86" s="12">
        <v>16.841760273516368</v>
      </c>
    </row>
    <row r="87" spans="1:39">
      <c r="A87" t="s">
        <v>528</v>
      </c>
      <c r="B87" s="14" t="s">
        <v>900</v>
      </c>
      <c r="C87" s="15"/>
      <c r="D87" s="12">
        <v>1.4068666666666667</v>
      </c>
      <c r="E87" s="12">
        <v>9.6759646441605326E-2</v>
      </c>
      <c r="F87" s="12">
        <v>6.1348549870956205E-2</v>
      </c>
      <c r="G87" s="12">
        <v>0.17761494741648085</v>
      </c>
      <c r="H87" s="12">
        <v>3.9785885578787923</v>
      </c>
      <c r="I87" s="12"/>
      <c r="J87" s="12">
        <v>0.86431744939769295</v>
      </c>
      <c r="K87" s="12">
        <v>6.0604721056691678E-3</v>
      </c>
      <c r="L87" s="12">
        <v>1.8973202222912371E-2</v>
      </c>
      <c r="M87" s="12">
        <v>3.8647686153449559E-2</v>
      </c>
      <c r="N87" s="12">
        <v>0.49326091420365553</v>
      </c>
      <c r="O87" s="12"/>
      <c r="P87" s="12">
        <v>61.435633516397637</v>
      </c>
      <c r="Q87" s="12">
        <v>6.2634293618741941</v>
      </c>
      <c r="R87" s="12">
        <v>30.926896011106393</v>
      </c>
      <c r="S87" s="12">
        <v>21.759253213540887</v>
      </c>
      <c r="T87" s="12">
        <v>12.39788701515395</v>
      </c>
      <c r="U87" s="13"/>
      <c r="V87" s="12"/>
      <c r="W87" s="12">
        <v>4.5693333333333328</v>
      </c>
      <c r="X87" s="12">
        <v>0.26686586981703231</v>
      </c>
      <c r="Y87" s="12">
        <v>0.2212200947874321</v>
      </c>
      <c r="Z87" s="12">
        <v>0.78100760579160577</v>
      </c>
      <c r="AA87" s="12">
        <v>4.9249956108895541</v>
      </c>
      <c r="AB87" s="12"/>
      <c r="AC87" s="12">
        <v>3.5851545759330153E-2</v>
      </c>
      <c r="AD87" s="12">
        <v>3.4459022861978904E-2</v>
      </c>
      <c r="AE87" s="12">
        <v>9.3526253168096971E-2</v>
      </c>
      <c r="AF87" s="12">
        <v>0.13723694536398159</v>
      </c>
      <c r="AG87" s="12">
        <v>0.16532438444822128</v>
      </c>
      <c r="AH87" s="12"/>
      <c r="AI87" s="12">
        <v>0.78461217739998879</v>
      </c>
      <c r="AJ87" s="12">
        <v>12.912487792314764</v>
      </c>
      <c r="AK87" s="12">
        <v>42.277467269854171</v>
      </c>
      <c r="AL87" s="12">
        <v>17.571780907931409</v>
      </c>
      <c r="AM87" s="12">
        <v>3.3568432849498593</v>
      </c>
    </row>
    <row r="88" spans="1:39">
      <c r="A88" t="s">
        <v>40</v>
      </c>
      <c r="B88" s="14" t="s">
        <v>901</v>
      </c>
      <c r="C88" s="15"/>
      <c r="D88" s="12">
        <v>3.4939999999999998</v>
      </c>
      <c r="E88" s="12">
        <v>0.28651714482163021</v>
      </c>
      <c r="F88" s="12">
        <v>2.3920516846130915</v>
      </c>
      <c r="G88" s="12">
        <v>0.81367496035715758</v>
      </c>
      <c r="H88" s="12">
        <v>1.4540908522245601</v>
      </c>
      <c r="I88" s="12"/>
      <c r="J88" s="12">
        <v>0.29320300134889676</v>
      </c>
      <c r="K88" s="12">
        <v>6.6850924047716573E-2</v>
      </c>
      <c r="L88" s="12">
        <v>0.27642439140504066</v>
      </c>
      <c r="M88" s="12">
        <v>0.10387729964110763</v>
      </c>
      <c r="N88" s="12">
        <v>0.24512145803588953</v>
      </c>
      <c r="O88" s="12"/>
      <c r="P88" s="12">
        <v>8.3916142343702571</v>
      </c>
      <c r="Q88" s="12">
        <v>23.332259606779999</v>
      </c>
      <c r="R88" s="12">
        <v>11.555953961327205</v>
      </c>
      <c r="S88" s="12">
        <v>12.766436808564361</v>
      </c>
      <c r="T88" s="12">
        <v>16.857368826774973</v>
      </c>
      <c r="U88" s="13"/>
      <c r="V88" s="12"/>
      <c r="W88" s="12">
        <v>2.9220000000000002</v>
      </c>
      <c r="X88" s="12">
        <v>0.39365115280993318</v>
      </c>
      <c r="Y88" s="12">
        <v>2.8351665158167472</v>
      </c>
      <c r="Z88" s="12">
        <v>1.2741871963202827</v>
      </c>
      <c r="AA88" s="12">
        <v>3.1060661284466788</v>
      </c>
      <c r="AB88" s="12"/>
      <c r="AC88" s="12">
        <v>0.14373239022573159</v>
      </c>
      <c r="AD88" s="12">
        <v>2.5488886668263377E-2</v>
      </c>
      <c r="AE88" s="12">
        <v>0.14025552517835785</v>
      </c>
      <c r="AF88" s="12">
        <v>0.24676372085650533</v>
      </c>
      <c r="AG88" s="12">
        <v>0.46166394434514541</v>
      </c>
      <c r="AH88" s="12"/>
      <c r="AI88" s="12">
        <v>4.9189729714487189</v>
      </c>
      <c r="AJ88" s="12">
        <v>6.4749935282344238</v>
      </c>
      <c r="AK88" s="12">
        <v>4.946994273384095</v>
      </c>
      <c r="AL88" s="12">
        <v>19.366363244673369</v>
      </c>
      <c r="AM88" s="12">
        <v>14.863300562632265</v>
      </c>
    </row>
    <row r="89" spans="1:39">
      <c r="A89" t="s">
        <v>16</v>
      </c>
      <c r="B89" s="14" t="s">
        <v>902</v>
      </c>
      <c r="C89" s="15"/>
      <c r="D89" s="12">
        <v>4.4319999999999995</v>
      </c>
      <c r="E89" s="12">
        <v>0.27453813268646188</v>
      </c>
      <c r="F89" s="12">
        <v>2.4004450421688563</v>
      </c>
      <c r="G89" s="12">
        <v>0.57332658664609504</v>
      </c>
      <c r="H89" s="12">
        <v>1.5719242450388451</v>
      </c>
      <c r="I89" s="12"/>
      <c r="J89" s="12">
        <v>0.20689852585264173</v>
      </c>
      <c r="K89" s="12">
        <v>5.3324491426896471E-2</v>
      </c>
      <c r="L89" s="12">
        <v>0.344929572124754</v>
      </c>
      <c r="M89" s="12">
        <v>0.12554535471612507</v>
      </c>
      <c r="N89" s="12">
        <v>0.32670056018217669</v>
      </c>
      <c r="O89" s="12"/>
      <c r="P89" s="12">
        <v>4.6682880381913749</v>
      </c>
      <c r="Q89" s="12">
        <v>19.423346004832073</v>
      </c>
      <c r="R89" s="12">
        <v>14.369400926300829</v>
      </c>
      <c r="S89" s="12">
        <v>21.897703270757638</v>
      </c>
      <c r="T89" s="12">
        <v>20.783479942705718</v>
      </c>
      <c r="U89" s="13"/>
      <c r="V89" s="12"/>
      <c r="W89" s="12">
        <v>3.4946666666666668</v>
      </c>
      <c r="X89" s="12">
        <v>0.3610072963820265</v>
      </c>
      <c r="Y89" s="12">
        <v>3.5608671052582808</v>
      </c>
      <c r="Z89" s="12">
        <v>1.0371739565236147</v>
      </c>
      <c r="AA89" s="12">
        <v>3.3285452935519868</v>
      </c>
      <c r="AB89" s="12"/>
      <c r="AC89" s="12">
        <v>0.15450674203198003</v>
      </c>
      <c r="AD89" s="12">
        <v>4.5179475475965632E-2</v>
      </c>
      <c r="AE89" s="12">
        <v>0.30362755833877775</v>
      </c>
      <c r="AF89" s="12">
        <v>0.16634059685718203</v>
      </c>
      <c r="AG89" s="12">
        <v>0.37787647974161276</v>
      </c>
      <c r="AH89" s="12"/>
      <c r="AI89" s="12">
        <v>4.4212154339559335</v>
      </c>
      <c r="AJ89" s="12">
        <v>12.51483721485663</v>
      </c>
      <c r="AK89" s="12">
        <v>8.5267871381780953</v>
      </c>
      <c r="AL89" s="12">
        <v>16.03786865365576</v>
      </c>
      <c r="AM89" s="12">
        <v>11.352601404392182</v>
      </c>
    </row>
    <row r="90" spans="1:39">
      <c r="A90" t="s">
        <v>377</v>
      </c>
      <c r="B90" s="14" t="s">
        <v>903</v>
      </c>
      <c r="C90" s="15"/>
      <c r="D90" s="12">
        <v>2.4096666666666668</v>
      </c>
      <c r="E90" s="12">
        <v>0.9418979408165743</v>
      </c>
      <c r="F90" s="12">
        <v>0.5773052394108813</v>
      </c>
      <c r="G90" s="12">
        <v>0.65112539400444547</v>
      </c>
      <c r="H90" s="12">
        <v>2.3507668516954894</v>
      </c>
      <c r="I90" s="12"/>
      <c r="J90" s="12">
        <v>0.92965602957939897</v>
      </c>
      <c r="K90" s="12">
        <v>0.46167713475886951</v>
      </c>
      <c r="L90" s="12">
        <v>0.30425192763803061</v>
      </c>
      <c r="M90" s="12">
        <v>0.2489531919914042</v>
      </c>
      <c r="N90" s="12">
        <v>0.57196859547229939</v>
      </c>
      <c r="O90" s="12"/>
      <c r="P90" s="12">
        <v>38.580275124335273</v>
      </c>
      <c r="Q90" s="12">
        <v>49.015622049095953</v>
      </c>
      <c r="R90" s="12">
        <v>52.702090136668168</v>
      </c>
      <c r="S90" s="12">
        <v>38.234293161311491</v>
      </c>
      <c r="T90" s="12">
        <v>24.331149431504333</v>
      </c>
      <c r="U90" s="13"/>
      <c r="V90" s="12"/>
      <c r="W90" s="12">
        <v>5.3663333333333334</v>
      </c>
      <c r="X90" s="12">
        <v>2.0841358286054565</v>
      </c>
      <c r="Y90" s="12">
        <v>0.54196526323491712</v>
      </c>
      <c r="Z90" s="12">
        <v>0.41164899656650678</v>
      </c>
      <c r="AA90" s="12">
        <v>0.57972432080308078</v>
      </c>
      <c r="AB90" s="12"/>
      <c r="AC90" s="12">
        <v>0.76595191319908307</v>
      </c>
      <c r="AD90" s="12">
        <v>0.36437610664641745</v>
      </c>
      <c r="AE90" s="12">
        <v>0.11453768511025288</v>
      </c>
      <c r="AF90" s="12">
        <v>1.6282670819680198E-2</v>
      </c>
      <c r="AG90" s="12">
        <v>1.4178379233203458E-2</v>
      </c>
      <c r="AH90" s="12"/>
      <c r="AI90" s="12">
        <v>14.273282437401386</v>
      </c>
      <c r="AJ90" s="12">
        <v>17.483318584385639</v>
      </c>
      <c r="AK90" s="12">
        <v>21.133768689637595</v>
      </c>
      <c r="AL90" s="12">
        <v>3.9554744346496999</v>
      </c>
      <c r="AM90" s="12">
        <v>2.445710611823638</v>
      </c>
    </row>
    <row r="91" spans="1:39">
      <c r="A91" t="s">
        <v>57</v>
      </c>
      <c r="B91" s="10" t="s">
        <v>904</v>
      </c>
      <c r="C91" s="11"/>
      <c r="D91" s="12">
        <v>2.3569999999999998</v>
      </c>
      <c r="E91" s="12">
        <v>5.4478307269615424E-2</v>
      </c>
      <c r="F91" s="12">
        <v>8.6385016929908812E-2</v>
      </c>
      <c r="G91" s="12">
        <v>0.22629017267907248</v>
      </c>
      <c r="H91" s="12">
        <v>3.6552858460130859</v>
      </c>
      <c r="I91" s="12"/>
      <c r="J91" s="12">
        <v>0.84617787728113203</v>
      </c>
      <c r="K91" s="12">
        <v>7.8021865150696623E-3</v>
      </c>
      <c r="L91" s="12">
        <v>9.2650989265081418E-2</v>
      </c>
      <c r="M91" s="12">
        <v>9.7223543176395005E-2</v>
      </c>
      <c r="N91" s="12">
        <v>4.727741286615298E-2</v>
      </c>
      <c r="O91" s="12"/>
      <c r="P91" s="12">
        <v>35.90063119563564</v>
      </c>
      <c r="Q91" s="12">
        <v>14.321639026808075</v>
      </c>
      <c r="R91" s="12">
        <v>107.25354066927682</v>
      </c>
      <c r="S91" s="12">
        <v>42.964103135967214</v>
      </c>
      <c r="T91" s="12">
        <v>1.2933985154052907</v>
      </c>
      <c r="U91" s="13"/>
      <c r="V91" s="12"/>
      <c r="W91" s="12">
        <v>3.5053333333333332</v>
      </c>
      <c r="X91" s="12">
        <v>0.21083773001187903</v>
      </c>
      <c r="Y91" s="12">
        <v>0.17455112117971847</v>
      </c>
      <c r="Z91" s="12">
        <v>0.22558523665340585</v>
      </c>
      <c r="AA91" s="12">
        <v>8.0428107520352246</v>
      </c>
      <c r="AB91" s="12"/>
      <c r="AC91" s="12">
        <v>0.21019356158868019</v>
      </c>
      <c r="AD91" s="12">
        <v>8.0790513359975044E-2</v>
      </c>
      <c r="AE91" s="12">
        <v>0.18276802623610741</v>
      </c>
      <c r="AF91" s="12">
        <v>0.11155887510687006</v>
      </c>
      <c r="AG91" s="12">
        <v>0.54609049430912882</v>
      </c>
      <c r="AH91" s="12"/>
      <c r="AI91" s="12">
        <v>5.9963929703883663</v>
      </c>
      <c r="AJ91" s="12">
        <v>38.31881198655627</v>
      </c>
      <c r="AK91" s="12">
        <v>104.70744902745643</v>
      </c>
      <c r="AL91" s="12">
        <v>49.453092215547592</v>
      </c>
      <c r="AM91" s="12">
        <v>6.7897966413164852</v>
      </c>
    </row>
    <row r="92" spans="1:39">
      <c r="A92" t="s">
        <v>905</v>
      </c>
      <c r="B92" s="10" t="s">
        <v>906</v>
      </c>
      <c r="C92" s="11"/>
      <c r="D92" s="12">
        <v>3.3689999999999998</v>
      </c>
      <c r="E92" s="12">
        <v>0.73037001065301732</v>
      </c>
      <c r="F92" s="12">
        <v>0.90365251452633955</v>
      </c>
      <c r="G92" s="12">
        <v>2.5945490670809126</v>
      </c>
      <c r="H92" s="12">
        <v>1.4595952816571944</v>
      </c>
      <c r="I92" s="12"/>
      <c r="J92" s="12">
        <v>0.29339904566989594</v>
      </c>
      <c r="K92" s="12">
        <v>8.0544744071478075E-2</v>
      </c>
      <c r="L92" s="12">
        <v>0.19333824548962147</v>
      </c>
      <c r="M92" s="12">
        <v>0.75908470778482295</v>
      </c>
      <c r="N92" s="12">
        <v>0.1736743290804719</v>
      </c>
      <c r="O92" s="12"/>
      <c r="P92" s="12">
        <v>8.7087873455000278</v>
      </c>
      <c r="Q92" s="12">
        <v>11.02793692192588</v>
      </c>
      <c r="R92" s="12">
        <v>21.395198085733437</v>
      </c>
      <c r="S92" s="12">
        <v>29.256903151916781</v>
      </c>
      <c r="T92" s="12">
        <v>11.89880039097452</v>
      </c>
      <c r="U92" s="13"/>
      <c r="V92" s="12"/>
      <c r="W92" s="12">
        <v>3.3659999999999997</v>
      </c>
      <c r="X92" s="12">
        <v>0.68210484253366188</v>
      </c>
      <c r="Y92" s="12">
        <v>1.6136494668708232</v>
      </c>
      <c r="Z92" s="12">
        <v>8.0850874103469259</v>
      </c>
      <c r="AA92" s="12">
        <v>3.3557804991553031</v>
      </c>
      <c r="AB92" s="12"/>
      <c r="AC92" s="12">
        <v>0.16963784955015673</v>
      </c>
      <c r="AD92" s="12">
        <v>2.5483229308305284E-2</v>
      </c>
      <c r="AE92" s="12">
        <v>0.26002114288872846</v>
      </c>
      <c r="AF92" s="12">
        <v>0.47489243491017646</v>
      </c>
      <c r="AG92" s="12">
        <v>7.0557353851039895E-2</v>
      </c>
      <c r="AH92" s="12"/>
      <c r="AI92" s="12">
        <v>5.0397459759404857</v>
      </c>
      <c r="AJ92" s="12">
        <v>3.7359695635129122</v>
      </c>
      <c r="AK92" s="12">
        <v>16.113855470293647</v>
      </c>
      <c r="AL92" s="12">
        <v>5.8736833729519216</v>
      </c>
      <c r="AM92" s="12">
        <v>2.1025616505251215</v>
      </c>
    </row>
    <row r="93" spans="1:39">
      <c r="A93" t="s">
        <v>406</v>
      </c>
      <c r="B93" s="10" t="s">
        <v>907</v>
      </c>
      <c r="C93" s="11"/>
      <c r="D93" s="12">
        <v>7.8519999999999994</v>
      </c>
      <c r="E93" s="12">
        <v>2.4281310975945303</v>
      </c>
      <c r="F93" s="12">
        <v>1.189164532862665</v>
      </c>
      <c r="G93" s="12">
        <v>0.63561040591744056</v>
      </c>
      <c r="H93" s="12">
        <v>0.16458145518980893</v>
      </c>
      <c r="I93" s="12"/>
      <c r="J93" s="12">
        <v>1.1636030250906075</v>
      </c>
      <c r="K93" s="12">
        <v>0.22029943481208047</v>
      </c>
      <c r="L93" s="12">
        <v>1.8682312378839223E-2</v>
      </c>
      <c r="M93" s="12">
        <v>0.33922307983366151</v>
      </c>
      <c r="N93" s="12">
        <v>2.9427048296113041E-2</v>
      </c>
      <c r="O93" s="12"/>
      <c r="P93" s="12">
        <v>14.819192881948645</v>
      </c>
      <c r="Q93" s="12">
        <v>9.0727982121856545</v>
      </c>
      <c r="R93" s="12">
        <v>1.5710452054826647</v>
      </c>
      <c r="S93" s="12">
        <v>53.369654850761393</v>
      </c>
      <c r="T93" s="12">
        <v>17.879929583910496</v>
      </c>
      <c r="U93" s="13"/>
      <c r="V93" s="12"/>
      <c r="W93" s="12">
        <v>9.1926666666666659</v>
      </c>
      <c r="X93" s="12">
        <v>1.9078097748175704</v>
      </c>
      <c r="Y93" s="12">
        <v>1.075493915044289</v>
      </c>
      <c r="Z93" s="12">
        <v>0.33115473613478125</v>
      </c>
      <c r="AA93" s="12">
        <v>9.349008912387935E-2</v>
      </c>
      <c r="AB93" s="12"/>
      <c r="AC93" s="12">
        <v>0.36912102802924257</v>
      </c>
      <c r="AD93" s="12">
        <v>0.19765512540378402</v>
      </c>
      <c r="AE93" s="12">
        <v>0.13375764076839705</v>
      </c>
      <c r="AF93" s="12">
        <v>0.10560290060766452</v>
      </c>
      <c r="AG93" s="12">
        <v>6.9291475327355155E-3</v>
      </c>
      <c r="AH93" s="12"/>
      <c r="AI93" s="12">
        <v>4.0153857570807441</v>
      </c>
      <c r="AJ93" s="12">
        <v>10.360316212484252</v>
      </c>
      <c r="AK93" s="12">
        <v>12.436857047479332</v>
      </c>
      <c r="AL93" s="12">
        <v>31.889291948608502</v>
      </c>
      <c r="AM93" s="12">
        <v>7.4116386000595487</v>
      </c>
    </row>
    <row r="94" spans="1:39">
      <c r="A94" t="s">
        <v>908</v>
      </c>
      <c r="B94" s="10" t="s">
        <v>909</v>
      </c>
      <c r="C94" s="11"/>
      <c r="D94" s="12">
        <v>3.1676666666666669</v>
      </c>
      <c r="E94" s="12">
        <v>0.69763140577376459</v>
      </c>
      <c r="F94" s="12">
        <v>0.49420382460274642</v>
      </c>
      <c r="G94" s="12">
        <v>0.62260039250686783</v>
      </c>
      <c r="H94" s="12">
        <v>2.5265090674685617</v>
      </c>
      <c r="I94" s="12"/>
      <c r="J94" s="12">
        <v>0.19737358823644913</v>
      </c>
      <c r="K94" s="12">
        <v>0.29116919420624288</v>
      </c>
      <c r="L94" s="12">
        <v>0.12944191093707427</v>
      </c>
      <c r="M94" s="12">
        <v>0.10496111562398201</v>
      </c>
      <c r="N94" s="12">
        <v>0.25241542049835081</v>
      </c>
      <c r="O94" s="12"/>
      <c r="P94" s="12">
        <v>6.2308825077275323</v>
      </c>
      <c r="Q94" s="12">
        <v>41.736824316746194</v>
      </c>
      <c r="R94" s="12">
        <v>26.192009145441759</v>
      </c>
      <c r="S94" s="12">
        <v>16.858504570060031</v>
      </c>
      <c r="T94" s="12">
        <v>9.9906793824119813</v>
      </c>
      <c r="U94" s="13"/>
      <c r="V94" s="12"/>
      <c r="W94" s="12">
        <v>6.3853333333333326</v>
      </c>
      <c r="X94" s="12">
        <v>1.5377231844168875</v>
      </c>
      <c r="Y94" s="12">
        <v>0.49524946391292018</v>
      </c>
      <c r="Z94" s="12">
        <v>0.66067695470870791</v>
      </c>
      <c r="AA94" s="12">
        <v>0.93418180730863332</v>
      </c>
      <c r="AB94" s="12"/>
      <c r="AC94" s="12">
        <v>0.40648534208916781</v>
      </c>
      <c r="AD94" s="12">
        <v>0.17582069495329397</v>
      </c>
      <c r="AE94" s="12">
        <v>0.17955542119559922</v>
      </c>
      <c r="AF94" s="12">
        <v>8.8749385112016951E-2</v>
      </c>
      <c r="AG94" s="12">
        <v>5.2441115348957561E-2</v>
      </c>
      <c r="AH94" s="12"/>
      <c r="AI94" s="12">
        <v>6.3659220414883251</v>
      </c>
      <c r="AJ94" s="12">
        <v>11.433832612725162</v>
      </c>
      <c r="AK94" s="12">
        <v>36.255550844406464</v>
      </c>
      <c r="AL94" s="12">
        <v>13.433098351545574</v>
      </c>
      <c r="AM94" s="12">
        <v>5.6135877340664333</v>
      </c>
    </row>
    <row r="95" spans="1:39">
      <c r="A95" t="s">
        <v>910</v>
      </c>
      <c r="B95" s="14" t="s">
        <v>911</v>
      </c>
      <c r="C95" s="15"/>
      <c r="D95" s="12">
        <v>6.4733333333333336</v>
      </c>
      <c r="E95" s="12">
        <v>2.2524632428248439</v>
      </c>
      <c r="F95" s="12">
        <v>1.0125628314407107</v>
      </c>
      <c r="G95" s="12">
        <v>0.73655680955256297</v>
      </c>
      <c r="H95" s="12">
        <v>0.42877122591445077</v>
      </c>
      <c r="I95" s="12"/>
      <c r="J95" s="12">
        <v>1.6269398677681099</v>
      </c>
      <c r="K95" s="12">
        <v>0.20227277220237017</v>
      </c>
      <c r="L95" s="12">
        <v>0.34860160584166228</v>
      </c>
      <c r="M95" s="12">
        <v>0.12382315656510802</v>
      </c>
      <c r="N95" s="12">
        <v>0.12239473615925756</v>
      </c>
      <c r="O95" s="12"/>
      <c r="P95" s="12">
        <v>25.132953673039797</v>
      </c>
      <c r="Q95" s="12">
        <v>8.9800698345113599</v>
      </c>
      <c r="R95" s="12">
        <v>34.427651797731841</v>
      </c>
      <c r="S95" s="12">
        <v>16.811080280464317</v>
      </c>
      <c r="T95" s="12">
        <v>28.545464052123215</v>
      </c>
      <c r="U95" s="13"/>
      <c r="V95" s="12"/>
      <c r="W95" s="12">
        <v>12.090000000000002</v>
      </c>
      <c r="X95" s="12">
        <v>1.2480362960064328</v>
      </c>
      <c r="Y95" s="12">
        <v>1.045890703284486</v>
      </c>
      <c r="Z95" s="12">
        <v>1.0362499548230872</v>
      </c>
      <c r="AA95" s="12">
        <v>0.4515419733755881</v>
      </c>
      <c r="AB95" s="12"/>
      <c r="AC95" s="12">
        <v>0.62217360921207143</v>
      </c>
      <c r="AD95" s="12">
        <v>0.14971135879967962</v>
      </c>
      <c r="AE95" s="12">
        <v>0.31285251135115461</v>
      </c>
      <c r="AF95" s="12">
        <v>0.19468500701431596</v>
      </c>
      <c r="AG95" s="12">
        <v>2.5172298828194568E-2</v>
      </c>
      <c r="AH95" s="12"/>
      <c r="AI95" s="12">
        <v>5.1461836990245775</v>
      </c>
      <c r="AJ95" s="12">
        <v>11.995753591360932</v>
      </c>
      <c r="AK95" s="12">
        <v>29.912543477887443</v>
      </c>
      <c r="AL95" s="12">
        <v>18.787456260739077</v>
      </c>
      <c r="AM95" s="12">
        <v>5.5747417322058119</v>
      </c>
    </row>
    <row r="96" spans="1:39">
      <c r="A96" t="s">
        <v>458</v>
      </c>
      <c r="B96" s="10" t="s">
        <v>912</v>
      </c>
      <c r="C96" s="11"/>
      <c r="D96" s="12">
        <v>2.7773333333333334</v>
      </c>
      <c r="E96" s="12">
        <v>0.76375364039709082</v>
      </c>
      <c r="F96" s="12">
        <v>2.2885889764229845</v>
      </c>
      <c r="G96" s="12">
        <v>1.4984415701731251</v>
      </c>
      <c r="H96" s="12">
        <v>0.71468842980724301</v>
      </c>
      <c r="I96" s="12"/>
      <c r="J96" s="12">
        <v>1.16306162060887</v>
      </c>
      <c r="K96" s="12">
        <v>0.1847738738866872</v>
      </c>
      <c r="L96" s="12">
        <v>0.66590943595647722</v>
      </c>
      <c r="M96" s="12">
        <v>0.41431928984954108</v>
      </c>
      <c r="N96" s="12">
        <v>0.40006421452645419</v>
      </c>
      <c r="O96" s="12"/>
      <c r="P96" s="12">
        <v>41.876918648903136</v>
      </c>
      <c r="Q96" s="12">
        <v>24.192863262899746</v>
      </c>
      <c r="R96" s="12">
        <v>29.096943261401155</v>
      </c>
      <c r="S96" s="12">
        <v>27.650013060013539</v>
      </c>
      <c r="T96" s="12">
        <v>55.977429861898642</v>
      </c>
      <c r="U96" s="13"/>
      <c r="V96" s="12"/>
      <c r="W96" s="12">
        <v>12.203333333333333</v>
      </c>
      <c r="X96" s="12">
        <v>1.133690168880656</v>
      </c>
      <c r="Y96" s="12">
        <v>3.7641714333391696</v>
      </c>
      <c r="Z96" s="12">
        <v>2.0867862296433728</v>
      </c>
      <c r="AA96" s="12">
        <v>1.1112936318013051</v>
      </c>
      <c r="AB96" s="12"/>
      <c r="AC96" s="12">
        <v>2.9187211811568035</v>
      </c>
      <c r="AD96" s="12">
        <v>0.26670903804678836</v>
      </c>
      <c r="AE96" s="12">
        <v>1.0104581430522555</v>
      </c>
      <c r="AF96" s="12">
        <v>1.0274500099615695</v>
      </c>
      <c r="AG96" s="12">
        <v>6.1128317827125536E-2</v>
      </c>
      <c r="AH96" s="12"/>
      <c r="AI96" s="12">
        <v>23.917409296559438</v>
      </c>
      <c r="AJ96" s="12">
        <v>23.525743220488749</v>
      </c>
      <c r="AK96" s="12">
        <v>26.844105295063176</v>
      </c>
      <c r="AL96" s="12">
        <v>49.235997217460955</v>
      </c>
      <c r="AM96" s="12">
        <v>5.5006450210681166</v>
      </c>
    </row>
    <row r="97" spans="1:39">
      <c r="A97" t="s">
        <v>554</v>
      </c>
      <c r="B97" s="14" t="s">
        <v>913</v>
      </c>
      <c r="C97" s="15"/>
      <c r="D97" s="12">
        <v>1.8864999999999998</v>
      </c>
      <c r="E97" s="12">
        <v>0.15322241316885329</v>
      </c>
      <c r="F97" s="12">
        <v>0.14523011915816805</v>
      </c>
      <c r="G97" s="12">
        <v>0.2491606012361286</v>
      </c>
      <c r="H97" s="12">
        <v>3.1925004728303095</v>
      </c>
      <c r="I97" s="12"/>
      <c r="J97" s="12">
        <v>0.37446995874168626</v>
      </c>
      <c r="K97" s="12">
        <v>2.2235634397451947E-2</v>
      </c>
      <c r="L97" s="12">
        <v>3.2477171745780881E-2</v>
      </c>
      <c r="M97" s="12">
        <v>2.2756190791073126E-2</v>
      </c>
      <c r="N97" s="12">
        <v>0.38731531570557287</v>
      </c>
      <c r="O97" s="12"/>
      <c r="P97" s="12">
        <v>19.849984560916319</v>
      </c>
      <c r="Q97" s="12">
        <v>14.511998563126635</v>
      </c>
      <c r="R97" s="12">
        <v>22.362559456699511</v>
      </c>
      <c r="S97" s="12">
        <v>9.1331417078686385</v>
      </c>
      <c r="T97" s="12">
        <v>12.132036283214664</v>
      </c>
      <c r="U97" s="13"/>
      <c r="V97" s="12"/>
      <c r="W97" s="12">
        <v>4.123333333333334</v>
      </c>
      <c r="X97" s="12">
        <v>0.33213035121939499</v>
      </c>
      <c r="Y97" s="12">
        <v>0.17326275688607082</v>
      </c>
      <c r="Z97" s="12">
        <v>0.45272391367204434</v>
      </c>
      <c r="AA97" s="12">
        <v>8.1897881337940444</v>
      </c>
      <c r="AB97" s="12"/>
      <c r="AC97" s="12">
        <v>0.39239818212286492</v>
      </c>
      <c r="AD97" s="12">
        <v>1.9813221894484617E-2</v>
      </c>
      <c r="AE97" s="12">
        <v>3.3197161563778124E-2</v>
      </c>
      <c r="AF97" s="12">
        <v>8.3975253319540522E-3</v>
      </c>
      <c r="AG97" s="12">
        <v>0.60468447987682239</v>
      </c>
      <c r="AH97" s="12"/>
      <c r="AI97" s="12">
        <v>9.516528264903755</v>
      </c>
      <c r="AJ97" s="12">
        <v>5.9654957223095266</v>
      </c>
      <c r="AK97" s="12">
        <v>19.160010010464607</v>
      </c>
      <c r="AL97" s="12">
        <v>1.854888835856209</v>
      </c>
      <c r="AM97" s="12">
        <v>7.383395882753967</v>
      </c>
    </row>
    <row r="98" spans="1:39">
      <c r="A98" t="s">
        <v>324</v>
      </c>
      <c r="B98" s="14" t="s">
        <v>914</v>
      </c>
      <c r="C98" s="15"/>
      <c r="D98" s="12">
        <v>3.1943333333333332</v>
      </c>
      <c r="E98" s="12">
        <v>0.66477198769891244</v>
      </c>
      <c r="F98" s="12">
        <v>1.8079086068431056</v>
      </c>
      <c r="G98" s="12">
        <v>3.5680033118930292</v>
      </c>
      <c r="H98" s="12">
        <v>0.7881883477837125</v>
      </c>
      <c r="I98" s="12"/>
      <c r="J98" s="12">
        <v>0.13189516038633028</v>
      </c>
      <c r="K98" s="12">
        <v>0.17157426937960124</v>
      </c>
      <c r="L98" s="12">
        <v>0.16624917588832264</v>
      </c>
      <c r="M98" s="12">
        <v>1.7476962840993444</v>
      </c>
      <c r="N98" s="12">
        <v>0.22144855571968228</v>
      </c>
      <c r="O98" s="12"/>
      <c r="P98" s="12">
        <v>4.1290355959406329</v>
      </c>
      <c r="Q98" s="12">
        <v>25.809491457890733</v>
      </c>
      <c r="R98" s="12">
        <v>9.195662615856449</v>
      </c>
      <c r="S98" s="12">
        <v>48.982473706620297</v>
      </c>
      <c r="T98" s="12">
        <v>28.095893112651062</v>
      </c>
      <c r="U98" s="13"/>
      <c r="V98" s="12"/>
      <c r="W98" s="12">
        <v>5.1706666666666665</v>
      </c>
      <c r="X98" s="12">
        <v>0.76705765919237578</v>
      </c>
      <c r="Y98" s="12">
        <v>1.3092157254390326</v>
      </c>
      <c r="Z98" s="12">
        <v>2.5832528908135055</v>
      </c>
      <c r="AA98" s="12">
        <v>1.0993235575954123</v>
      </c>
      <c r="AB98" s="12"/>
      <c r="AC98" s="12">
        <v>0.77864583305462387</v>
      </c>
      <c r="AD98" s="12">
        <v>0.10563630232216294</v>
      </c>
      <c r="AE98" s="12">
        <v>0.27772934891672379</v>
      </c>
      <c r="AF98" s="12">
        <v>0.33426609178199018</v>
      </c>
      <c r="AG98" s="12">
        <v>9.6442166589564615E-2</v>
      </c>
      <c r="AH98" s="12"/>
      <c r="AI98" s="12">
        <v>15.058906002861475</v>
      </c>
      <c r="AJ98" s="12">
        <v>13.771624734623719</v>
      </c>
      <c r="AK98" s="12">
        <v>21.213413765221155</v>
      </c>
      <c r="AL98" s="12">
        <v>12.939735516050257</v>
      </c>
      <c r="AM98" s="12">
        <v>8.7728645423114404</v>
      </c>
    </row>
    <row r="99" spans="1:39">
      <c r="A99" t="s">
        <v>915</v>
      </c>
      <c r="B99" s="14" t="s">
        <v>916</v>
      </c>
      <c r="C99" s="15"/>
      <c r="D99" s="12">
        <v>8.0320000000000018</v>
      </c>
      <c r="E99" s="12">
        <v>1.4472356862671312</v>
      </c>
      <c r="F99" s="12">
        <v>0.91171615417259699</v>
      </c>
      <c r="G99" s="12">
        <v>2.6004306050486576</v>
      </c>
      <c r="H99" s="12">
        <v>0.82173783236167142</v>
      </c>
      <c r="I99" s="12"/>
      <c r="J99" s="12">
        <v>1.1851801550819059</v>
      </c>
      <c r="K99" s="12">
        <v>0.35038826518821659</v>
      </c>
      <c r="L99" s="12">
        <v>0.33916806363508506</v>
      </c>
      <c r="M99" s="12">
        <v>0.54166205219620411</v>
      </c>
      <c r="N99" s="12">
        <v>0.54328993950008442</v>
      </c>
      <c r="O99" s="12"/>
      <c r="P99" s="12">
        <v>14.755729022434084</v>
      </c>
      <c r="Q99" s="12">
        <v>24.210864098575151</v>
      </c>
      <c r="R99" s="12">
        <v>37.201058913219292</v>
      </c>
      <c r="S99" s="12">
        <v>20.82970609346712</v>
      </c>
      <c r="T99" s="12">
        <v>66.114753161439722</v>
      </c>
      <c r="U99" s="13"/>
      <c r="V99" s="12"/>
      <c r="W99" s="12">
        <v>14.920000000000002</v>
      </c>
      <c r="X99" s="12">
        <v>0.99112970662268129</v>
      </c>
      <c r="Y99" s="12">
        <v>1.3548319457392288</v>
      </c>
      <c r="Z99" s="12">
        <v>2.8429323857853817</v>
      </c>
      <c r="AA99" s="12">
        <v>0.81972619243155664</v>
      </c>
      <c r="AB99" s="12"/>
      <c r="AC99" s="12">
        <v>4.2600352111220792</v>
      </c>
      <c r="AD99" s="12">
        <v>0.4141303726804153</v>
      </c>
      <c r="AE99" s="12">
        <v>0.38495093345334025</v>
      </c>
      <c r="AF99" s="12">
        <v>1.3629310035688169</v>
      </c>
      <c r="AG99" s="12">
        <v>0.1292744728128766</v>
      </c>
      <c r="AH99" s="12"/>
      <c r="AI99" s="12">
        <v>28.552514819853076</v>
      </c>
      <c r="AJ99" s="12">
        <v>41.783670685402321</v>
      </c>
      <c r="AK99" s="12">
        <v>28.413186939085776</v>
      </c>
      <c r="AL99" s="12">
        <v>47.941027735427376</v>
      </c>
      <c r="AM99" s="12">
        <v>15.770445547117298</v>
      </c>
    </row>
    <row r="100" spans="1:39">
      <c r="A100" t="s">
        <v>651</v>
      </c>
      <c r="B100" s="10" t="s">
        <v>917</v>
      </c>
      <c r="C100" s="11"/>
      <c r="D100" s="12">
        <v>4.4333333333333336</v>
      </c>
      <c r="E100" s="12">
        <v>1.5733697815425156</v>
      </c>
      <c r="F100" s="12">
        <v>1.2302365441649685</v>
      </c>
      <c r="G100" s="12">
        <v>1.3003753054880862</v>
      </c>
      <c r="H100" s="12">
        <v>0.35207826550851773</v>
      </c>
      <c r="I100" s="12"/>
      <c r="J100" s="12">
        <v>1.0453106396346183</v>
      </c>
      <c r="K100" s="12">
        <v>0.43745764425452116</v>
      </c>
      <c r="L100" s="12">
        <v>0.29614559229721538</v>
      </c>
      <c r="M100" s="12">
        <v>0.21635467974070796</v>
      </c>
      <c r="N100" s="12">
        <v>1.9952467373846264E-2</v>
      </c>
      <c r="O100" s="12"/>
      <c r="P100" s="12">
        <v>23.578435480480113</v>
      </c>
      <c r="Q100" s="12">
        <v>27.803867176452453</v>
      </c>
      <c r="R100" s="12">
        <v>24.072248032448606</v>
      </c>
      <c r="S100" s="12">
        <v>16.637864378661117</v>
      </c>
      <c r="T100" s="12">
        <v>5.6670545524951068</v>
      </c>
      <c r="U100" s="13"/>
      <c r="V100" s="12"/>
      <c r="W100" s="12">
        <v>6.4483333333333341</v>
      </c>
      <c r="X100" s="12">
        <v>0.97263573540944026</v>
      </c>
      <c r="Y100" s="12">
        <v>0.91321262528914893</v>
      </c>
      <c r="Z100" s="12">
        <v>0.58828204922371785</v>
      </c>
      <c r="AA100" s="12">
        <v>0.2383919788524512</v>
      </c>
      <c r="AB100" s="12"/>
      <c r="AC100" s="12">
        <v>1.2770952718310871</v>
      </c>
      <c r="AD100" s="12">
        <v>0.24808934200064478</v>
      </c>
      <c r="AE100" s="12">
        <v>0.21299153303880913</v>
      </c>
      <c r="AF100" s="12">
        <v>0.12948181486580063</v>
      </c>
      <c r="AG100" s="12">
        <v>3.8097738179762843E-2</v>
      </c>
      <c r="AH100" s="12"/>
      <c r="AI100" s="12">
        <v>19.80504427755627</v>
      </c>
      <c r="AJ100" s="12">
        <v>25.506912091422308</v>
      </c>
      <c r="AK100" s="12">
        <v>23.323323302869362</v>
      </c>
      <c r="AL100" s="12">
        <v>22.010159078738091</v>
      </c>
      <c r="AM100" s="12">
        <v>15.981132571303004</v>
      </c>
    </row>
    <row r="101" spans="1:39">
      <c r="A101" t="s">
        <v>452</v>
      </c>
      <c r="B101" s="18" t="s">
        <v>918</v>
      </c>
      <c r="C101" s="19"/>
      <c r="D101" s="12">
        <v>2.7338333333333331</v>
      </c>
      <c r="E101" s="12">
        <v>8.5045042495817305E-2</v>
      </c>
      <c r="F101" s="12">
        <v>4.8760027262084261E-2</v>
      </c>
      <c r="G101" s="12">
        <v>0.1019655371207298</v>
      </c>
      <c r="H101" s="12">
        <v>3.833060427714178</v>
      </c>
      <c r="I101" s="12"/>
      <c r="J101" s="12">
        <v>0.28163466287610189</v>
      </c>
      <c r="K101" s="12">
        <v>1.652243762404711E-2</v>
      </c>
      <c r="L101" s="12">
        <v>2.0345319604340353E-2</v>
      </c>
      <c r="M101" s="12">
        <v>4.0342944583039664E-2</v>
      </c>
      <c r="N101" s="12">
        <v>0.3598215498222998</v>
      </c>
      <c r="O101" s="12"/>
      <c r="P101" s="12">
        <v>10.301822698632028</v>
      </c>
      <c r="Q101" s="12">
        <v>19.427866856389329</v>
      </c>
      <c r="R101" s="12">
        <v>41.725406540452965</v>
      </c>
      <c r="S101" s="12">
        <v>39.565274427253385</v>
      </c>
      <c r="T101" s="12">
        <v>9.3873174349321999</v>
      </c>
      <c r="U101" s="13"/>
      <c r="V101" s="12"/>
      <c r="W101" s="12">
        <v>4.5214999999999996</v>
      </c>
      <c r="X101" s="12">
        <v>0.3099642703937851</v>
      </c>
      <c r="Y101" s="12">
        <v>0.35012301984756072</v>
      </c>
      <c r="Z101" s="12">
        <v>1.6456877866203468</v>
      </c>
      <c r="AA101" s="12">
        <v>7.3673728678287347</v>
      </c>
      <c r="AB101" s="12"/>
      <c r="AC101" s="12">
        <v>0.37057286732841421</v>
      </c>
      <c r="AD101" s="12">
        <v>2.7026418615876974E-2</v>
      </c>
      <c r="AE101" s="12">
        <v>0.12869915658064321</v>
      </c>
      <c r="AF101" s="12">
        <v>0.14237267066118872</v>
      </c>
      <c r="AG101" s="12">
        <v>0.95215876668332844</v>
      </c>
      <c r="AH101" s="12"/>
      <c r="AI101" s="12">
        <v>8.1957949204559171</v>
      </c>
      <c r="AJ101" s="12">
        <v>8.7192045010678321</v>
      </c>
      <c r="AK101" s="12">
        <v>36.758267604534325</v>
      </c>
      <c r="AL101" s="12">
        <v>8.6512564423639073</v>
      </c>
      <c r="AM101" s="12">
        <v>12.923993175927617</v>
      </c>
    </row>
    <row r="102" spans="1:39">
      <c r="A102" t="s">
        <v>919</v>
      </c>
      <c r="B102" s="10" t="s">
        <v>920</v>
      </c>
      <c r="C102" s="11"/>
      <c r="D102" s="12">
        <v>4.0449999999999999</v>
      </c>
      <c r="E102" s="12">
        <v>1.3059108795444765</v>
      </c>
      <c r="F102" s="12">
        <v>0.87587622926880382</v>
      </c>
      <c r="G102" s="12">
        <v>0.75650948523985651</v>
      </c>
      <c r="H102" s="12">
        <v>1.0776030980583629</v>
      </c>
      <c r="I102" s="12"/>
      <c r="J102" s="12">
        <v>0.44505617622947657</v>
      </c>
      <c r="K102" s="12">
        <v>0.21613264148933328</v>
      </c>
      <c r="L102" s="12">
        <v>0.18260708245070936</v>
      </c>
      <c r="M102" s="12">
        <v>4.348962387984448E-2</v>
      </c>
      <c r="N102" s="12">
        <v>0.11009415839870369</v>
      </c>
      <c r="O102" s="12"/>
      <c r="P102" s="12">
        <v>11.002624875883228</v>
      </c>
      <c r="Q102" s="12">
        <v>16.550336234638305</v>
      </c>
      <c r="R102" s="12">
        <v>20.848503058834332</v>
      </c>
      <c r="S102" s="12">
        <v>5.748721559790595</v>
      </c>
      <c r="T102" s="12">
        <v>10.216577754562191</v>
      </c>
      <c r="U102" s="13"/>
      <c r="V102" s="12"/>
      <c r="W102" s="12">
        <v>3.8119999999999998</v>
      </c>
      <c r="X102" s="12">
        <v>0.85027157276089926</v>
      </c>
      <c r="Y102" s="12">
        <v>1.0674980059026533</v>
      </c>
      <c r="Z102" s="12">
        <v>1.7310851686440214</v>
      </c>
      <c r="AA102" s="12">
        <v>2.2838166103442461</v>
      </c>
      <c r="AB102" s="12"/>
      <c r="AC102" s="12">
        <v>0.19541750177504999</v>
      </c>
      <c r="AD102" s="12">
        <v>4.7725025886388731E-2</v>
      </c>
      <c r="AE102" s="12">
        <v>0.20761757666849956</v>
      </c>
      <c r="AF102" s="12">
        <v>0.1084903670760812</v>
      </c>
      <c r="AG102" s="12">
        <v>0.21691587768482887</v>
      </c>
      <c r="AH102" s="12"/>
      <c r="AI102" s="12">
        <v>5.1263772763654254</v>
      </c>
      <c r="AJ102" s="12">
        <v>5.6129156160568545</v>
      </c>
      <c r="AK102" s="12">
        <v>19.448989648738742</v>
      </c>
      <c r="AL102" s="12">
        <v>6.2671882955974327</v>
      </c>
      <c r="AM102" s="12">
        <v>9.4979551642779469</v>
      </c>
    </row>
    <row r="103" spans="1:39">
      <c r="A103" t="s">
        <v>374</v>
      </c>
      <c r="B103" s="10" t="s">
        <v>921</v>
      </c>
      <c r="C103" s="11"/>
      <c r="D103" s="12">
        <v>6.0206666666666671</v>
      </c>
      <c r="E103" s="12">
        <v>1.2736491947304027</v>
      </c>
      <c r="F103" s="12">
        <v>1.5770150151520721</v>
      </c>
      <c r="G103" s="12">
        <v>0.48830612784535515</v>
      </c>
      <c r="H103" s="12">
        <v>0.8187403997019711</v>
      </c>
      <c r="I103" s="12"/>
      <c r="J103" s="12">
        <v>0.35519196687611276</v>
      </c>
      <c r="K103" s="12">
        <v>0.12680721629960079</v>
      </c>
      <c r="L103" s="12">
        <v>0.16943242862186295</v>
      </c>
      <c r="M103" s="12">
        <v>0.12692539334823558</v>
      </c>
      <c r="N103" s="12">
        <v>0.33524015122348627</v>
      </c>
      <c r="O103" s="12"/>
      <c r="P103" s="12">
        <v>5.8995454580242397</v>
      </c>
      <c r="Q103" s="12">
        <v>9.9562121834060022</v>
      </c>
      <c r="R103" s="12">
        <v>10.74386908139391</v>
      </c>
      <c r="S103" s="12">
        <v>25.992996219050607</v>
      </c>
      <c r="T103" s="12">
        <v>40.945842094211635</v>
      </c>
      <c r="U103" s="13"/>
      <c r="V103" s="12"/>
      <c r="W103" s="12">
        <v>4.610666666666666</v>
      </c>
      <c r="X103" s="12">
        <v>0.9128744291697779</v>
      </c>
      <c r="Y103" s="12">
        <v>2.6549523095449259</v>
      </c>
      <c r="Z103" s="12">
        <v>0.63306900611025974</v>
      </c>
      <c r="AA103" s="12">
        <v>4.6974878197562346E-2</v>
      </c>
      <c r="AB103" s="12"/>
      <c r="AC103" s="12">
        <v>0.57454010593982097</v>
      </c>
      <c r="AD103" s="12">
        <v>0.1698796440042325</v>
      </c>
      <c r="AE103" s="12">
        <v>0.66534879935777436</v>
      </c>
      <c r="AF103" s="12">
        <v>0.16622145889907003</v>
      </c>
      <c r="AG103" s="12">
        <v>7.1862553381981022E-3</v>
      </c>
      <c r="AH103" s="12"/>
      <c r="AI103" s="12">
        <v>12.461106982500457</v>
      </c>
      <c r="AJ103" s="12">
        <v>18.609311267348254</v>
      </c>
      <c r="AK103" s="12">
        <v>25.060668583979911</v>
      </c>
      <c r="AL103" s="12">
        <v>26.256451870922859</v>
      </c>
      <c r="AM103" s="12">
        <v>15.298081898104881</v>
      </c>
    </row>
    <row r="104" spans="1:39">
      <c r="A104" t="s">
        <v>195</v>
      </c>
      <c r="B104" s="20" t="s">
        <v>922</v>
      </c>
      <c r="D104" s="12">
        <v>4.1239999999999997</v>
      </c>
      <c r="E104" s="12">
        <v>1.7586638676508788</v>
      </c>
      <c r="F104" s="12">
        <v>2.1231909563791986</v>
      </c>
      <c r="G104" s="12">
        <v>0.56806933111637792</v>
      </c>
      <c r="H104" s="12">
        <v>0.15583205351278398</v>
      </c>
      <c r="I104" s="12"/>
      <c r="J104" s="12">
        <v>0.11405261943504713</v>
      </c>
      <c r="K104" s="12">
        <v>0.29455965008809987</v>
      </c>
      <c r="L104" s="12">
        <v>0.72592845936391504</v>
      </c>
      <c r="M104" s="12">
        <v>0.17470974434231487</v>
      </c>
      <c r="N104" s="12">
        <v>2.2114607048038807E-2</v>
      </c>
      <c r="O104" s="12"/>
      <c r="P104" s="12">
        <v>2.7655824305297561</v>
      </c>
      <c r="Q104" s="12">
        <v>16.749059072985652</v>
      </c>
      <c r="R104" s="12">
        <v>34.190446091663986</v>
      </c>
      <c r="S104" s="12">
        <v>30.755003794866514</v>
      </c>
      <c r="T104" s="12">
        <v>14.191308238278843</v>
      </c>
      <c r="U104" s="13"/>
      <c r="V104" s="12"/>
      <c r="W104" s="12">
        <v>4.2333333333333334</v>
      </c>
      <c r="X104" s="12">
        <v>1.0195111875026714</v>
      </c>
      <c r="Y104" s="12">
        <v>2.6828409255424552</v>
      </c>
      <c r="Z104" s="12">
        <v>0.57448285214875527</v>
      </c>
      <c r="AA104" s="12">
        <v>0.16385270987104719</v>
      </c>
      <c r="AB104" s="12"/>
      <c r="AC104" s="12">
        <v>0.6198655768256004</v>
      </c>
      <c r="AD104" s="12">
        <v>0.20859425358854897</v>
      </c>
      <c r="AE104" s="12">
        <v>0.65541367415680496</v>
      </c>
      <c r="AF104" s="12">
        <v>0.50161535364009913</v>
      </c>
      <c r="AG104" s="12">
        <v>2.9047717351658311E-2</v>
      </c>
      <c r="AH104" s="12"/>
      <c r="AI104" s="12">
        <v>14.642493940762213</v>
      </c>
      <c r="AJ104" s="12">
        <v>20.460222128558289</v>
      </c>
      <c r="AK104" s="12">
        <v>24.42983733835371</v>
      </c>
      <c r="AL104" s="12">
        <v>87.315983717162709</v>
      </c>
      <c r="AM104" s="12">
        <v>17.727944429188259</v>
      </c>
    </row>
    <row r="105" spans="1:39">
      <c r="A105" t="s">
        <v>100</v>
      </c>
      <c r="B105" s="20" t="s">
        <v>923</v>
      </c>
      <c r="D105" s="12">
        <v>15.450000000000001</v>
      </c>
      <c r="E105" s="12">
        <v>1.4393028365172145</v>
      </c>
      <c r="F105" s="12">
        <v>0.90052741304663242</v>
      </c>
      <c r="G105" s="12">
        <v>0.16675766665247752</v>
      </c>
      <c r="H105" s="12">
        <v>0.64281830838358101</v>
      </c>
      <c r="I105" s="12"/>
      <c r="J105" s="12">
        <v>19.957036353126185</v>
      </c>
      <c r="K105" s="12">
        <v>1.0829020643280858</v>
      </c>
      <c r="L105" s="12">
        <v>0.65232300777172647</v>
      </c>
      <c r="M105" s="12">
        <v>0.12718599082649076</v>
      </c>
      <c r="N105" s="12">
        <v>0.66819877939867756</v>
      </c>
      <c r="O105" s="12"/>
      <c r="P105" s="12">
        <v>129.17175633091381</v>
      </c>
      <c r="Q105" s="12">
        <v>75.237958048388379</v>
      </c>
      <c r="R105" s="12">
        <v>72.43788454643601</v>
      </c>
      <c r="S105" s="12">
        <v>76.269951109082129</v>
      </c>
      <c r="T105" s="12">
        <v>103.94831178329656</v>
      </c>
      <c r="U105" s="13"/>
      <c r="V105" s="12"/>
      <c r="W105" s="12">
        <v>6.0528888888888881</v>
      </c>
      <c r="X105" s="12">
        <v>0.92582897915145212</v>
      </c>
      <c r="Y105" s="12">
        <v>2.7539047684850986</v>
      </c>
      <c r="Z105" s="12">
        <v>0.48319066538210736</v>
      </c>
      <c r="AA105" s="12">
        <v>6.1793790880164089E-2</v>
      </c>
      <c r="AB105" s="12"/>
      <c r="AC105" s="12">
        <v>0.26949032828107627</v>
      </c>
      <c r="AD105" s="12">
        <v>0.1335593843927404</v>
      </c>
      <c r="AE105" s="12">
        <v>0.27985754595889589</v>
      </c>
      <c r="AF105" s="12">
        <v>5.7624868778935683E-2</v>
      </c>
      <c r="AG105" s="12">
        <v>1.469732207366179E-3</v>
      </c>
      <c r="AH105" s="12"/>
      <c r="AI105" s="12">
        <v>4.4522596272297648</v>
      </c>
      <c r="AJ105" s="12">
        <v>14.425923944954851</v>
      </c>
      <c r="AK105" s="12">
        <v>10.162208554250164</v>
      </c>
      <c r="AL105" s="12">
        <v>11.925906874332085</v>
      </c>
      <c r="AM105" s="12">
        <v>2.3784464206386233</v>
      </c>
    </row>
    <row r="106" spans="1:39">
      <c r="A106" t="s">
        <v>924</v>
      </c>
      <c r="B106" s="10" t="s">
        <v>925</v>
      </c>
      <c r="C106" s="11"/>
      <c r="D106" s="12">
        <v>4.0820000000000007</v>
      </c>
      <c r="E106" s="12">
        <v>0.71219451689581359</v>
      </c>
      <c r="F106" s="12">
        <v>1.9532637119987986</v>
      </c>
      <c r="G106" s="12">
        <v>1.0144697692750897</v>
      </c>
      <c r="H106" s="12">
        <v>0.36067465863227638</v>
      </c>
      <c r="I106" s="12"/>
      <c r="J106" s="12">
        <v>0.89472453861509227</v>
      </c>
      <c r="K106" s="12">
        <v>0.11639767934582086</v>
      </c>
      <c r="L106" s="12">
        <v>0.26366197434669325</v>
      </c>
      <c r="M106" s="12">
        <v>7.1089022537737995E-2</v>
      </c>
      <c r="N106" s="12">
        <v>8.4262730172271746E-2</v>
      </c>
      <c r="O106" s="12"/>
      <c r="P106" s="12">
        <v>21.918778506004216</v>
      </c>
      <c r="Q106" s="12">
        <v>16.343523656030701</v>
      </c>
      <c r="R106" s="12">
        <v>13.498534413301764</v>
      </c>
      <c r="S106" s="12">
        <v>7.0075052693325812</v>
      </c>
      <c r="T106" s="12">
        <v>23.36253134384506</v>
      </c>
      <c r="U106" s="13"/>
      <c r="V106" s="12"/>
      <c r="W106" s="12">
        <v>3.5866666666666673</v>
      </c>
      <c r="X106" s="12">
        <v>0.61008235438835812</v>
      </c>
      <c r="Y106" s="12">
        <v>2.3737572392717552</v>
      </c>
      <c r="Z106" s="12">
        <v>1.2674995803457949</v>
      </c>
      <c r="AA106" s="12">
        <v>0.27107443287109245</v>
      </c>
      <c r="AB106" s="12"/>
      <c r="AC106" s="12">
        <v>0.31079628912413371</v>
      </c>
      <c r="AD106" s="12">
        <v>5.8366393495204297E-2</v>
      </c>
      <c r="AE106" s="12">
        <v>0.33517381443070471</v>
      </c>
      <c r="AF106" s="12">
        <v>1.4955712836779243E-2</v>
      </c>
      <c r="AG106" s="12">
        <v>2.0968689396231487E-2</v>
      </c>
      <c r="AH106" s="12"/>
      <c r="AI106" s="12">
        <v>8.6653240462119037</v>
      </c>
      <c r="AJ106" s="12">
        <v>9.566969618998387</v>
      </c>
      <c r="AK106" s="12">
        <v>14.119970184210271</v>
      </c>
      <c r="AL106" s="12">
        <v>1.1799382870564008</v>
      </c>
      <c r="AM106" s="12">
        <v>7.7353991573978504</v>
      </c>
    </row>
    <row r="107" spans="1:39">
      <c r="A107" t="s">
        <v>926</v>
      </c>
      <c r="B107" s="10" t="s">
        <v>927</v>
      </c>
      <c r="C107" s="11"/>
      <c r="D107" s="12">
        <v>4.2560000000000002</v>
      </c>
      <c r="E107" s="12">
        <v>0.82584382910240617</v>
      </c>
      <c r="F107" s="12">
        <v>1.6345161010093519</v>
      </c>
      <c r="G107" s="12">
        <v>0.71177131933599869</v>
      </c>
      <c r="H107" s="12">
        <v>0.44070039264780542</v>
      </c>
      <c r="I107" s="12"/>
      <c r="J107" s="12">
        <v>0.7804409010296679</v>
      </c>
      <c r="K107" s="12">
        <v>0.13012021241539098</v>
      </c>
      <c r="L107" s="12">
        <v>0.16213096901563628</v>
      </c>
      <c r="M107" s="12">
        <v>0.11225489054557948</v>
      </c>
      <c r="N107" s="12">
        <v>5.9369678454680642E-2</v>
      </c>
      <c r="O107" s="12"/>
      <c r="P107" s="12">
        <v>18.33742718584746</v>
      </c>
      <c r="Q107" s="12">
        <v>15.756031325779373</v>
      </c>
      <c r="R107" s="12">
        <v>9.9192029320186332</v>
      </c>
      <c r="S107" s="12">
        <v>15.771201718313188</v>
      </c>
      <c r="T107" s="12">
        <v>13.471664524276274</v>
      </c>
      <c r="U107" s="13"/>
      <c r="V107" s="12"/>
      <c r="W107" s="12">
        <v>3.9380000000000002</v>
      </c>
      <c r="X107" s="12">
        <v>0.88128990665419149</v>
      </c>
      <c r="Y107" s="12">
        <v>2.7193882121564621</v>
      </c>
      <c r="Z107" s="12">
        <v>0.87563269873785421</v>
      </c>
      <c r="AA107" s="12">
        <v>0.29288786164952524</v>
      </c>
      <c r="AB107" s="12"/>
      <c r="AC107" s="12">
        <v>0.24918266392348279</v>
      </c>
      <c r="AD107" s="12">
        <v>0.18076840297732941</v>
      </c>
      <c r="AE107" s="12">
        <v>0.53272443535102387</v>
      </c>
      <c r="AF107" s="12">
        <v>0.12866406575631015</v>
      </c>
      <c r="AG107" s="12">
        <v>2.9866486771465521E-2</v>
      </c>
      <c r="AH107" s="12"/>
      <c r="AI107" s="12">
        <v>6.3276450970919953</v>
      </c>
      <c r="AJ107" s="12">
        <v>20.511797719732762</v>
      </c>
      <c r="AK107" s="12">
        <v>19.589863373298066</v>
      </c>
      <c r="AL107" s="12">
        <v>14.69383977343101</v>
      </c>
      <c r="AM107" s="12">
        <v>10.197242932246979</v>
      </c>
    </row>
    <row r="108" spans="1:39">
      <c r="A108" t="s">
        <v>928</v>
      </c>
      <c r="B108" s="14" t="s">
        <v>929</v>
      </c>
      <c r="C108" s="15"/>
      <c r="D108" s="12">
        <v>2.4196000000000004</v>
      </c>
      <c r="E108" s="12">
        <v>0.63354473367165232</v>
      </c>
      <c r="F108" s="12">
        <v>1.3603039138425561</v>
      </c>
      <c r="G108" s="12">
        <v>1.210540013020406</v>
      </c>
      <c r="H108" s="12">
        <v>2.2857174539083989</v>
      </c>
      <c r="I108" s="12"/>
      <c r="J108" s="12">
        <v>0.62862590027774001</v>
      </c>
      <c r="K108" s="12">
        <v>0.15320150384678619</v>
      </c>
      <c r="L108" s="12">
        <v>0.52570843758068009</v>
      </c>
      <c r="M108" s="12">
        <v>0.76895465363941884</v>
      </c>
      <c r="N108" s="12">
        <v>0.24676453851264957</v>
      </c>
      <c r="O108" s="12"/>
      <c r="P108" s="12">
        <v>25.980571180266981</v>
      </c>
      <c r="Q108" s="12">
        <v>24.181639544049315</v>
      </c>
      <c r="R108" s="12">
        <v>38.646396017171682</v>
      </c>
      <c r="S108" s="12">
        <v>63.521622199071956</v>
      </c>
      <c r="T108" s="12">
        <v>10.795933595847615</v>
      </c>
      <c r="U108" s="13"/>
      <c r="V108" s="12"/>
      <c r="W108" s="12">
        <v>4.3911666666666669</v>
      </c>
      <c r="X108" s="12">
        <v>1.0450399878646908</v>
      </c>
      <c r="Y108" s="12">
        <v>0.14867056893219846</v>
      </c>
      <c r="Z108" s="12">
        <v>0.55098866398729307</v>
      </c>
      <c r="AA108" s="12">
        <v>2.8291588625423114</v>
      </c>
      <c r="AB108" s="12"/>
      <c r="AC108" s="12">
        <v>0.23126626068955788</v>
      </c>
      <c r="AD108" s="12">
        <v>0.3436029289916801</v>
      </c>
      <c r="AE108" s="12">
        <v>8.2092815716410472E-2</v>
      </c>
      <c r="AF108" s="12">
        <v>0.21867404987941855</v>
      </c>
      <c r="AG108" s="12">
        <v>0.14559809061062495</v>
      </c>
      <c r="AH108" s="12"/>
      <c r="AI108" s="12">
        <v>5.2666245270328584</v>
      </c>
      <c r="AJ108" s="12">
        <v>32.87940490141024</v>
      </c>
      <c r="AK108" s="12">
        <v>55.217933385221038</v>
      </c>
      <c r="AL108" s="12">
        <v>39.687576927074794</v>
      </c>
      <c r="AM108" s="12">
        <v>5.1463384590495922</v>
      </c>
    </row>
    <row r="109" spans="1:39">
      <c r="A109" t="s">
        <v>594</v>
      </c>
      <c r="B109" s="10" t="s">
        <v>930</v>
      </c>
      <c r="C109" s="11"/>
      <c r="D109" s="12">
        <v>2.8535000000000004</v>
      </c>
      <c r="E109" s="12">
        <v>0.42064273984047712</v>
      </c>
      <c r="F109" s="12">
        <v>1.9309040764683811</v>
      </c>
      <c r="G109" s="12">
        <v>0.64597095434885121</v>
      </c>
      <c r="H109" s="12">
        <v>0.7609567592044123</v>
      </c>
      <c r="I109" s="12"/>
      <c r="J109" s="12">
        <v>0.32085315956056232</v>
      </c>
      <c r="K109" s="12">
        <v>6.6641859653492022E-2</v>
      </c>
      <c r="L109" s="12">
        <v>0.28812009901903401</v>
      </c>
      <c r="M109" s="12">
        <v>0.12012049770841364</v>
      </c>
      <c r="N109" s="12">
        <v>0.14849643797213474</v>
      </c>
      <c r="O109" s="12"/>
      <c r="P109" s="12">
        <v>11.244196935712713</v>
      </c>
      <c r="Q109" s="12">
        <v>15.842864583557301</v>
      </c>
      <c r="R109" s="12">
        <v>14.921512804820683</v>
      </c>
      <c r="S109" s="12">
        <v>18.59534037865479</v>
      </c>
      <c r="T109" s="12">
        <v>19.514438392976391</v>
      </c>
      <c r="U109" s="13"/>
      <c r="V109" s="12"/>
      <c r="W109" s="12">
        <v>4.0336666666666661</v>
      </c>
      <c r="X109" s="12">
        <v>0.96367721437028886</v>
      </c>
      <c r="Y109" s="12">
        <v>0.65267573656757805</v>
      </c>
      <c r="Z109" s="12">
        <v>0.40430384769228167</v>
      </c>
      <c r="AA109" s="12">
        <v>0.38752780356328759</v>
      </c>
      <c r="AB109" s="12"/>
      <c r="AC109" s="12">
        <v>0.16594376557537452</v>
      </c>
      <c r="AD109" s="12">
        <v>0.12724813101568408</v>
      </c>
      <c r="AE109" s="12">
        <v>0.28210521294408714</v>
      </c>
      <c r="AF109" s="12">
        <v>6.2626438201558832E-2</v>
      </c>
      <c r="AG109" s="12">
        <v>1.4735573317040172E-2</v>
      </c>
      <c r="AH109" s="12"/>
      <c r="AI109" s="12">
        <v>4.1139682400307711</v>
      </c>
      <c r="AJ109" s="12">
        <v>13.204434962056656</v>
      </c>
      <c r="AK109" s="12">
        <v>43.222874260299392</v>
      </c>
      <c r="AL109" s="12">
        <v>15.489943654759433</v>
      </c>
      <c r="AM109" s="12">
        <v>3.8024557674437132</v>
      </c>
    </row>
    <row r="110" spans="1:39">
      <c r="A110" t="s">
        <v>72</v>
      </c>
      <c r="B110" s="14" t="s">
        <v>931</v>
      </c>
      <c r="C110" s="15"/>
      <c r="D110" s="12">
        <v>8.7366666666666664</v>
      </c>
      <c r="E110" s="12">
        <v>1.2397890424324671</v>
      </c>
      <c r="F110" s="12">
        <v>0.86737899181748057</v>
      </c>
      <c r="G110" s="12">
        <v>0.66182722801343064</v>
      </c>
      <c r="H110" s="12">
        <v>0.40604269911803703</v>
      </c>
      <c r="I110" s="12"/>
      <c r="J110" s="12">
        <v>3.2208746224175377</v>
      </c>
      <c r="K110" s="12">
        <v>0.17879040940884133</v>
      </c>
      <c r="L110" s="12">
        <v>0.2661793327440275</v>
      </c>
      <c r="M110" s="12">
        <v>0.20468656171076824</v>
      </c>
      <c r="N110" s="12">
        <v>9.730985917198981E-2</v>
      </c>
      <c r="O110" s="12"/>
      <c r="P110" s="12">
        <v>36.866172709853544</v>
      </c>
      <c r="Q110" s="12">
        <v>14.421034812346331</v>
      </c>
      <c r="R110" s="12">
        <v>30.687777229453424</v>
      </c>
      <c r="S110" s="12">
        <v>30.927491805552382</v>
      </c>
      <c r="T110" s="12">
        <v>23.965425159313536</v>
      </c>
      <c r="U110" s="13"/>
      <c r="V110" s="12"/>
      <c r="W110" s="12">
        <v>9.8096666666666668</v>
      </c>
      <c r="X110" s="12">
        <v>0.52853715202196827</v>
      </c>
      <c r="Y110" s="12">
        <v>0.84985813584589376</v>
      </c>
      <c r="Z110" s="12">
        <v>2.6237747114355905</v>
      </c>
      <c r="AA110" s="12">
        <v>1.5796636922638723</v>
      </c>
      <c r="AB110" s="12"/>
      <c r="AC110" s="12">
        <v>3.4587440398695777</v>
      </c>
      <c r="AD110" s="12">
        <v>0.23828202057165321</v>
      </c>
      <c r="AE110" s="12">
        <v>0.39520282929279388</v>
      </c>
      <c r="AF110" s="12">
        <v>1.4717081584474414</v>
      </c>
      <c r="AG110" s="12">
        <v>0.55513098664643257</v>
      </c>
      <c r="AH110" s="12"/>
      <c r="AI110" s="12">
        <v>35.258527709431966</v>
      </c>
      <c r="AJ110" s="12">
        <v>45.083305811158795</v>
      </c>
      <c r="AK110" s="12">
        <v>46.502211677886052</v>
      </c>
      <c r="AL110" s="12">
        <v>56.091254787732922</v>
      </c>
      <c r="AM110" s="12">
        <v>35.142352727678038</v>
      </c>
    </row>
    <row r="111" spans="1:39">
      <c r="A111" t="s">
        <v>313</v>
      </c>
      <c r="B111" s="14" t="s">
        <v>932</v>
      </c>
      <c r="C111" s="15"/>
      <c r="D111" s="12">
        <v>9.1883333333333326</v>
      </c>
      <c r="E111" s="12">
        <v>1.2347014418945472</v>
      </c>
      <c r="F111" s="12">
        <v>0.85098434759616259</v>
      </c>
      <c r="G111" s="12">
        <v>0.5324997433225177</v>
      </c>
      <c r="H111" s="12">
        <v>0.58550104147767479</v>
      </c>
      <c r="I111" s="12"/>
      <c r="J111" s="12">
        <v>1.3551414440320753</v>
      </c>
      <c r="K111" s="12">
        <v>0.17476476322227646</v>
      </c>
      <c r="L111" s="12">
        <v>0.20057392050112491</v>
      </c>
      <c r="M111" s="12">
        <v>0.12089304952587154</v>
      </c>
      <c r="N111" s="12">
        <v>9.4158367466925921E-2</v>
      </c>
      <c r="O111" s="12"/>
      <c r="P111" s="12">
        <v>14.74850111408027</v>
      </c>
      <c r="Q111" s="12">
        <v>14.15441476719379</v>
      </c>
      <c r="R111" s="12">
        <v>23.569636864379547</v>
      </c>
      <c r="S111" s="12">
        <v>22.702931042100161</v>
      </c>
      <c r="T111" s="12">
        <v>16.081673779655638</v>
      </c>
      <c r="U111" s="13"/>
      <c r="V111" s="12"/>
      <c r="W111" s="12">
        <v>3.3903333333333339</v>
      </c>
      <c r="X111" s="12">
        <v>0.81980212371444339</v>
      </c>
      <c r="Y111" s="12">
        <v>1.4864551983697378</v>
      </c>
      <c r="Z111" s="12">
        <v>1.7676904176904178</v>
      </c>
      <c r="AA111" s="12">
        <v>1.3819649643733996</v>
      </c>
      <c r="AB111" s="12"/>
      <c r="AC111" s="12">
        <v>0.53656531133994112</v>
      </c>
      <c r="AD111" s="12">
        <v>0.2166045996357486</v>
      </c>
      <c r="AE111" s="12">
        <v>0.6109885856021029</v>
      </c>
      <c r="AF111" s="12">
        <v>9.5728706740488265E-2</v>
      </c>
      <c r="AG111" s="12">
        <v>0.31451640803357528</v>
      </c>
      <c r="AH111" s="12"/>
      <c r="AI111" s="12">
        <v>15.826329112376591</v>
      </c>
      <c r="AJ111" s="12">
        <v>26.421570934012017</v>
      </c>
      <c r="AK111" s="12">
        <v>41.103733652531304</v>
      </c>
      <c r="AL111" s="12">
        <v>5.4154678773199967</v>
      </c>
      <c r="AM111" s="12">
        <v>22.758638325985423</v>
      </c>
    </row>
    <row r="112" spans="1:39">
      <c r="A112" t="s">
        <v>933</v>
      </c>
      <c r="B112" s="14" t="s">
        <v>934</v>
      </c>
      <c r="C112" s="15"/>
      <c r="D112" s="12">
        <v>5.251666666666666</v>
      </c>
      <c r="E112" s="12">
        <v>1.3593642882877253</v>
      </c>
      <c r="F112" s="12">
        <v>1.2452640719631809</v>
      </c>
      <c r="G112" s="12">
        <v>0.81412698999625821</v>
      </c>
      <c r="H112" s="12">
        <v>0.67649234481111076</v>
      </c>
      <c r="I112" s="12"/>
      <c r="J112" s="12">
        <v>0.22418370443308111</v>
      </c>
      <c r="K112" s="12">
        <v>0.34128927433671752</v>
      </c>
      <c r="L112" s="12">
        <v>0.32180987113677378</v>
      </c>
      <c r="M112" s="12">
        <v>0.24871580114849534</v>
      </c>
      <c r="N112" s="12">
        <v>0.22342536654519549</v>
      </c>
      <c r="O112" s="12"/>
      <c r="P112" s="12">
        <v>4.2688106207505134</v>
      </c>
      <c r="Q112" s="12">
        <v>25.106535258963614</v>
      </c>
      <c r="R112" s="12">
        <v>25.84270102882153</v>
      </c>
      <c r="S112" s="12">
        <v>30.550000700706221</v>
      </c>
      <c r="T112" s="12">
        <v>33.027035451166853</v>
      </c>
      <c r="U112" s="13"/>
      <c r="V112" s="12"/>
      <c r="W112" s="12">
        <v>4.469666666666666</v>
      </c>
      <c r="X112" s="12">
        <v>0.66291655519131332</v>
      </c>
      <c r="Y112" s="12">
        <v>1.0435983062193042</v>
      </c>
      <c r="Z112" s="12">
        <v>1.9555273778095819</v>
      </c>
      <c r="AA112" s="12">
        <v>2.2589993918549394</v>
      </c>
      <c r="AB112" s="12"/>
      <c r="AC112" s="12">
        <v>0.3879952748853206</v>
      </c>
      <c r="AD112" s="12">
        <v>7.8570691247281971E-2</v>
      </c>
      <c r="AE112" s="12">
        <v>0.27524693797084526</v>
      </c>
      <c r="AF112" s="12">
        <v>6.1363251297571648E-2</v>
      </c>
      <c r="AG112" s="12">
        <v>0.44885550376340977</v>
      </c>
      <c r="AH112" s="12"/>
      <c r="AI112" s="12">
        <v>8.6806311034078742</v>
      </c>
      <c r="AJ112" s="12">
        <v>11.852274714214522</v>
      </c>
      <c r="AK112" s="12">
        <v>26.37479730759588</v>
      </c>
      <c r="AL112" s="12">
        <v>3.1379387470558262</v>
      </c>
      <c r="AM112" s="12">
        <v>19.869660230180035</v>
      </c>
    </row>
    <row r="113" spans="1:39">
      <c r="A113" t="s">
        <v>229</v>
      </c>
      <c r="B113" s="14" t="s">
        <v>935</v>
      </c>
      <c r="C113" s="15"/>
      <c r="D113" s="12">
        <v>3.9666666666666663</v>
      </c>
      <c r="E113" s="12">
        <v>1.0941475540405881</v>
      </c>
      <c r="F113" s="12">
        <v>0.93839505031610282</v>
      </c>
      <c r="G113" s="12">
        <v>0.64432114537601393</v>
      </c>
      <c r="H113" s="12">
        <v>1.0937874758570567</v>
      </c>
      <c r="I113" s="12"/>
      <c r="J113" s="12">
        <v>0.26652079343522056</v>
      </c>
      <c r="K113" s="12">
        <v>0.20977391054126004</v>
      </c>
      <c r="L113" s="12">
        <v>0.22068793529997816</v>
      </c>
      <c r="M113" s="12">
        <v>0.17016593856927933</v>
      </c>
      <c r="N113" s="12">
        <v>0.25939493932760366</v>
      </c>
      <c r="O113" s="12"/>
      <c r="P113" s="12">
        <v>6.7190115992072421</v>
      </c>
      <c r="Q113" s="12">
        <v>19.172360233003673</v>
      </c>
      <c r="R113" s="12">
        <v>23.517593707004146</v>
      </c>
      <c r="S113" s="12">
        <v>26.410112378039933</v>
      </c>
      <c r="T113" s="12">
        <v>23.715296166135943</v>
      </c>
      <c r="U113" s="13"/>
      <c r="V113" s="12"/>
      <c r="W113" s="12">
        <v>4.105666666666667</v>
      </c>
      <c r="X113" s="12">
        <v>0.65662807273249968</v>
      </c>
      <c r="Y113" s="12">
        <v>0.95975701355606746</v>
      </c>
      <c r="Z113" s="12">
        <v>1.7868222546082637</v>
      </c>
      <c r="AA113" s="12">
        <v>2.5493325949048811</v>
      </c>
      <c r="AB113" s="12"/>
      <c r="AC113" s="12">
        <v>0.20961949654869449</v>
      </c>
      <c r="AD113" s="12">
        <v>7.9610176366229954E-2</v>
      </c>
      <c r="AE113" s="12">
        <v>0.22929763595704741</v>
      </c>
      <c r="AF113" s="12">
        <v>0.30489483351745278</v>
      </c>
      <c r="AG113" s="12">
        <v>7.4814264276473627E-2</v>
      </c>
      <c r="AH113" s="12"/>
      <c r="AI113" s="12">
        <v>5.1056141077054757</v>
      </c>
      <c r="AJ113" s="12">
        <v>12.124089674530552</v>
      </c>
      <c r="AK113" s="12">
        <v>23.891217539266489</v>
      </c>
      <c r="AL113" s="12">
        <v>17.063523399214478</v>
      </c>
      <c r="AM113" s="12">
        <v>2.9346607981241086</v>
      </c>
    </row>
    <row r="114" spans="1:39">
      <c r="A114" t="s">
        <v>253</v>
      </c>
      <c r="B114" s="14" t="s">
        <v>936</v>
      </c>
      <c r="C114" s="15"/>
      <c r="D114" s="12">
        <v>4.8976666666666668</v>
      </c>
      <c r="E114" s="12">
        <v>1.2390984326989016</v>
      </c>
      <c r="F114" s="12">
        <v>1.1413679266785088</v>
      </c>
      <c r="G114" s="12">
        <v>0.79179368821963259</v>
      </c>
      <c r="H114" s="12">
        <v>0.90848876235372211</v>
      </c>
      <c r="I114" s="12"/>
      <c r="J114" s="12">
        <v>0.52723460938498234</v>
      </c>
      <c r="K114" s="12">
        <v>0.23562232564345867</v>
      </c>
      <c r="L114" s="12">
        <v>0.27844476772804444</v>
      </c>
      <c r="M114" s="12">
        <v>0.28607651719044119</v>
      </c>
      <c r="N114" s="12">
        <v>0.1884880797436724</v>
      </c>
      <c r="O114" s="12"/>
      <c r="P114" s="12">
        <v>10.765016185632254</v>
      </c>
      <c r="Q114" s="12">
        <v>19.015626154109938</v>
      </c>
      <c r="R114" s="12">
        <v>24.395706346712025</v>
      </c>
      <c r="S114" s="12">
        <v>36.130184092991598</v>
      </c>
      <c r="T114" s="12">
        <v>20.747431069519841</v>
      </c>
      <c r="U114" s="13"/>
      <c r="V114" s="12"/>
      <c r="W114" s="12">
        <v>5.6463333333333336</v>
      </c>
      <c r="X114" s="12">
        <v>0.7355064365437024</v>
      </c>
      <c r="Y114" s="12">
        <v>1.2538650970818532</v>
      </c>
      <c r="Z114" s="12">
        <v>2.0749379396752117</v>
      </c>
      <c r="AA114" s="12">
        <v>2.5397124920392833</v>
      </c>
      <c r="AB114" s="12"/>
      <c r="AC114" s="12">
        <v>1.1684572449744701</v>
      </c>
      <c r="AD114" s="12">
        <v>0.18474861890332261</v>
      </c>
      <c r="AE114" s="12">
        <v>0.62663875153546045</v>
      </c>
      <c r="AF114" s="12">
        <v>0.46673242528204917</v>
      </c>
      <c r="AG114" s="12">
        <v>0.16810773343211796</v>
      </c>
      <c r="AH114" s="12"/>
      <c r="AI114" s="12">
        <v>20.694088995356339</v>
      </c>
      <c r="AJ114" s="12">
        <v>25.118559093989003</v>
      </c>
      <c r="AK114" s="12">
        <v>49.976568690989971</v>
      </c>
      <c r="AL114" s="12">
        <v>22.493801687153418</v>
      </c>
      <c r="AM114" s="12">
        <v>6.6191639391880326</v>
      </c>
    </row>
    <row r="115" spans="1:39">
      <c r="A115" t="s">
        <v>307</v>
      </c>
      <c r="B115" s="14" t="s">
        <v>937</v>
      </c>
      <c r="C115" s="15"/>
      <c r="D115" s="12">
        <v>12.253333333333332</v>
      </c>
      <c r="E115" s="12">
        <v>1.8380389158849166</v>
      </c>
      <c r="F115" s="12">
        <v>0.914288501016015</v>
      </c>
      <c r="G115" s="12">
        <v>0.88903185909491922</v>
      </c>
      <c r="H115" s="12">
        <v>0.68291269645401742</v>
      </c>
      <c r="I115" s="12"/>
      <c r="J115" s="12">
        <v>0.7446699492616532</v>
      </c>
      <c r="K115" s="12">
        <v>0.4123348987934064</v>
      </c>
      <c r="L115" s="12">
        <v>0.16146467478043033</v>
      </c>
      <c r="M115" s="12">
        <v>0.51966292336243181</v>
      </c>
      <c r="N115" s="12">
        <v>0.31752999715360775</v>
      </c>
      <c r="O115" s="12"/>
      <c r="P115" s="12">
        <v>6.0772846784139274</v>
      </c>
      <c r="Q115" s="12">
        <v>22.433415050675865</v>
      </c>
      <c r="R115" s="12">
        <v>17.660144976230217</v>
      </c>
      <c r="S115" s="12">
        <v>58.452677263048336</v>
      </c>
      <c r="T115" s="12">
        <v>46.496426088190027</v>
      </c>
      <c r="U115" s="13"/>
      <c r="V115" s="12"/>
      <c r="W115" s="12">
        <v>4.3140000000000001</v>
      </c>
      <c r="X115" s="12">
        <v>0.6950909885594666</v>
      </c>
      <c r="Y115" s="12">
        <v>1.4301580147654749</v>
      </c>
      <c r="Z115" s="12">
        <v>2.281446752530127</v>
      </c>
      <c r="AA115" s="12">
        <v>2.7259089309218703</v>
      </c>
      <c r="AB115" s="12"/>
      <c r="AC115" s="12">
        <v>0.50524350564851794</v>
      </c>
      <c r="AD115" s="12">
        <v>0.12806779781170044</v>
      </c>
      <c r="AE115" s="12">
        <v>0.50994702289029914</v>
      </c>
      <c r="AF115" s="12">
        <v>1.003272555508687</v>
      </c>
      <c r="AG115" s="12">
        <v>0.14996150839900993</v>
      </c>
      <c r="AH115" s="12"/>
      <c r="AI115" s="12">
        <v>11.711717794356002</v>
      </c>
      <c r="AJ115" s="12">
        <v>18.424609140324648</v>
      </c>
      <c r="AK115" s="12">
        <v>35.656690912851545</v>
      </c>
      <c r="AL115" s="12">
        <v>43.975278160494284</v>
      </c>
      <c r="AM115" s="12">
        <v>5.5013396338334282</v>
      </c>
    </row>
    <row r="116" spans="1:39">
      <c r="A116" t="s">
        <v>424</v>
      </c>
      <c r="B116" s="10" t="s">
        <v>938</v>
      </c>
      <c r="C116" s="11"/>
      <c r="D116" s="12">
        <v>3.4683333333333337</v>
      </c>
      <c r="E116" s="12">
        <v>0.83234883274561344</v>
      </c>
      <c r="F116" s="12">
        <v>1.2467205087126885</v>
      </c>
      <c r="G116" s="12">
        <v>1.2743192538447454</v>
      </c>
      <c r="H116" s="12">
        <v>1.5793654612449501</v>
      </c>
      <c r="I116" s="12"/>
      <c r="J116" s="12">
        <v>9.9550657121521821E-2</v>
      </c>
      <c r="K116" s="12">
        <v>0.27500193807430717</v>
      </c>
      <c r="L116" s="12">
        <v>0.30574940374411191</v>
      </c>
      <c r="M116" s="12">
        <v>0.44560116558216234</v>
      </c>
      <c r="N116" s="12">
        <v>0.18642946645892974</v>
      </c>
      <c r="O116" s="12"/>
      <c r="P116" s="12">
        <v>2.8702736315671835</v>
      </c>
      <c r="Q116" s="12">
        <v>33.039265180102035</v>
      </c>
      <c r="R116" s="12">
        <v>24.524294066503806</v>
      </c>
      <c r="S116" s="12">
        <v>34.967780973075634</v>
      </c>
      <c r="T116" s="12">
        <v>11.804073916620597</v>
      </c>
      <c r="U116" s="13"/>
      <c r="V116" s="12"/>
      <c r="W116" s="12">
        <v>3.188166666666667</v>
      </c>
      <c r="X116" s="12">
        <v>1.2352678805840702</v>
      </c>
      <c r="Y116" s="12">
        <v>2.0680012181393601</v>
      </c>
      <c r="Z116" s="12">
        <v>2.1174052664968901</v>
      </c>
      <c r="AA116" s="12">
        <v>0.84340089862595524</v>
      </c>
      <c r="AB116" s="12"/>
      <c r="AC116" s="12">
        <v>0.25025004162503539</v>
      </c>
      <c r="AD116" s="12">
        <v>0.14618399424619891</v>
      </c>
      <c r="AE116" s="12">
        <v>6.1802292104656216E-2</v>
      </c>
      <c r="AF116" s="12">
        <v>0.48421010408428394</v>
      </c>
      <c r="AG116" s="12">
        <v>0.16463598276598823</v>
      </c>
      <c r="AH116" s="12"/>
      <c r="AI116" s="12">
        <v>7.8493400060129241</v>
      </c>
      <c r="AJ116" s="12">
        <v>11.834193744038654</v>
      </c>
      <c r="AK116" s="12">
        <v>2.9885036605665789</v>
      </c>
      <c r="AL116" s="12">
        <v>22.868088208988834</v>
      </c>
      <c r="AM116" s="12">
        <v>19.520489370382283</v>
      </c>
    </row>
    <row r="117" spans="1:39">
      <c r="A117" t="s">
        <v>159</v>
      </c>
      <c r="B117" s="14" t="s">
        <v>939</v>
      </c>
      <c r="C117" s="15"/>
      <c r="D117" s="12">
        <v>4.9086666666666661</v>
      </c>
      <c r="E117" s="12">
        <v>0.41617519691144267</v>
      </c>
      <c r="F117" s="12">
        <v>2.9839510006512664</v>
      </c>
      <c r="G117" s="12">
        <v>1.1476124051563799</v>
      </c>
      <c r="H117" s="12">
        <v>1.369580669735287</v>
      </c>
      <c r="I117" s="12"/>
      <c r="J117" s="12">
        <v>0.63086078760162145</v>
      </c>
      <c r="K117" s="12">
        <v>5.0486998227240801E-2</v>
      </c>
      <c r="L117" s="12">
        <v>0.38815723747535896</v>
      </c>
      <c r="M117" s="12">
        <v>0.3210271212979473</v>
      </c>
      <c r="N117" s="12">
        <v>0.46157444097135197</v>
      </c>
      <c r="O117" s="12"/>
      <c r="P117" s="12">
        <v>12.851978560402449</v>
      </c>
      <c r="Q117" s="12">
        <v>12.131188644090161</v>
      </c>
      <c r="R117" s="12">
        <v>13.008163920608654</v>
      </c>
      <c r="S117" s="12">
        <v>27.973479535035388</v>
      </c>
      <c r="T117" s="12">
        <v>33.701880522347416</v>
      </c>
      <c r="U117" s="13"/>
      <c r="V117" s="12"/>
      <c r="W117" s="12">
        <v>7.4373333333333322</v>
      </c>
      <c r="X117" s="12">
        <v>0.74484042077166368</v>
      </c>
      <c r="Y117" s="12">
        <v>2.9470216041316188</v>
      </c>
      <c r="Z117" s="12">
        <v>1.9675209217820284</v>
      </c>
      <c r="AA117" s="12">
        <v>1.1276003845426912</v>
      </c>
      <c r="AB117" s="12"/>
      <c r="AC117" s="12">
        <v>0.45179235643528298</v>
      </c>
      <c r="AD117" s="12">
        <v>5.8221923372871354E-2</v>
      </c>
      <c r="AE117" s="12">
        <v>0.84686422568013908</v>
      </c>
      <c r="AF117" s="12">
        <v>0.21790657653545534</v>
      </c>
      <c r="AG117" s="12">
        <v>2.2049984107111752E-2</v>
      </c>
      <c r="AH117" s="12"/>
      <c r="AI117" s="12">
        <v>6.0746552048487317</v>
      </c>
      <c r="AJ117" s="12">
        <v>7.8166976105502899</v>
      </c>
      <c r="AK117" s="12">
        <v>28.736274769511898</v>
      </c>
      <c r="AL117" s="12">
        <v>11.075184722208311</v>
      </c>
      <c r="AM117" s="12">
        <v>1.9554785905872432</v>
      </c>
    </row>
    <row r="118" spans="1:39">
      <c r="A118" t="s">
        <v>486</v>
      </c>
      <c r="B118" s="10" t="s">
        <v>940</v>
      </c>
      <c r="C118" s="11"/>
      <c r="D118" s="12">
        <v>4.2326666666666668</v>
      </c>
      <c r="E118" s="12">
        <v>0.59437662752595388</v>
      </c>
      <c r="F118" s="12">
        <v>3.7806606729440193</v>
      </c>
      <c r="G118" s="12">
        <v>1.0972927965262549</v>
      </c>
      <c r="H118" s="12">
        <v>0.14799415658954959</v>
      </c>
      <c r="I118" s="12"/>
      <c r="J118" s="12">
        <v>0.21738240754741278</v>
      </c>
      <c r="K118" s="12">
        <v>7.5575351927963996E-2</v>
      </c>
      <c r="L118" s="12">
        <v>0.19364312675104195</v>
      </c>
      <c r="M118" s="12">
        <v>0.19883943779004473</v>
      </c>
      <c r="N118" s="12">
        <v>7.4651206511007397E-4</v>
      </c>
      <c r="O118" s="12"/>
      <c r="P118" s="12">
        <v>5.1358262926621387</v>
      </c>
      <c r="Q118" s="12">
        <v>12.715061196558228</v>
      </c>
      <c r="R118" s="12">
        <v>5.1219388224082829</v>
      </c>
      <c r="S118" s="12">
        <v>18.120909789941113</v>
      </c>
      <c r="T118" s="12">
        <v>0.50441995975588938</v>
      </c>
      <c r="U118" s="13"/>
      <c r="V118" s="12"/>
      <c r="W118" s="12">
        <v>3.2242222222222221</v>
      </c>
      <c r="X118" s="12">
        <v>0.59601273472674932</v>
      </c>
      <c r="Y118" s="12">
        <v>1.5421049115684531</v>
      </c>
      <c r="Z118" s="12">
        <v>1.9376691027124973</v>
      </c>
      <c r="AA118" s="12">
        <v>0.26309312115228939</v>
      </c>
      <c r="AB118" s="12"/>
      <c r="AC118" s="12">
        <v>0.43233915870315182</v>
      </c>
      <c r="AD118" s="12">
        <v>4.2101764079759046E-2</v>
      </c>
      <c r="AE118" s="12">
        <v>0.56768746055731734</v>
      </c>
      <c r="AF118" s="12">
        <v>8.7641859110575968E-2</v>
      </c>
      <c r="AG118" s="12">
        <v>2.1744006518412028E-2</v>
      </c>
      <c r="AH118" s="12"/>
      <c r="AI118" s="12">
        <v>13.409099277442849</v>
      </c>
      <c r="AJ118" s="12">
        <v>7.0639034414358965</v>
      </c>
      <c r="AK118" s="12">
        <v>36.812505835282664</v>
      </c>
      <c r="AL118" s="12">
        <v>4.5230560258141184</v>
      </c>
      <c r="AM118" s="12">
        <v>8.2647567610958852</v>
      </c>
    </row>
    <row r="119" spans="1:39">
      <c r="A119" t="s">
        <v>941</v>
      </c>
      <c r="B119" s="10" t="s">
        <v>942</v>
      </c>
      <c r="C119" s="11"/>
      <c r="D119" s="12">
        <v>1.6332500000000001</v>
      </c>
      <c r="E119" s="12">
        <v>0.62935487927622902</v>
      </c>
      <c r="F119" s="12">
        <v>3.818372576992898</v>
      </c>
      <c r="G119" s="12">
        <v>0.85315301000949562</v>
      </c>
      <c r="H119" s="12">
        <v>0.12103693941595887</v>
      </c>
      <c r="I119" s="12"/>
      <c r="J119" s="12">
        <v>0.18430087493009931</v>
      </c>
      <c r="K119" s="12">
        <v>3.8182785299579539E-2</v>
      </c>
      <c r="L119" s="12">
        <v>0.32318853783674156</v>
      </c>
      <c r="M119" s="12">
        <v>0.1244466088096582</v>
      </c>
      <c r="N119" s="12">
        <v>1.7314919980883414E-2</v>
      </c>
      <c r="O119" s="12"/>
      <c r="P119" s="12">
        <v>11.284302766269665</v>
      </c>
      <c r="Q119" s="12">
        <v>6.0669721578214384</v>
      </c>
      <c r="R119" s="12">
        <v>8.4640388364423007</v>
      </c>
      <c r="S119" s="12">
        <v>14.586669372270411</v>
      </c>
      <c r="T119" s="12">
        <v>14.305483982355572</v>
      </c>
      <c r="U119" s="13"/>
      <c r="V119" s="12"/>
      <c r="W119" s="12">
        <v>2.8385833333333337</v>
      </c>
      <c r="X119" s="12">
        <v>0.68092204492910813</v>
      </c>
      <c r="Y119" s="12">
        <v>1.9362935552444103</v>
      </c>
      <c r="Z119" s="12">
        <v>1.361373052347828</v>
      </c>
      <c r="AA119" s="12">
        <v>0.30060045470304292</v>
      </c>
      <c r="AB119" s="12"/>
      <c r="AC119" s="12">
        <v>0.1133226404269272</v>
      </c>
      <c r="AD119" s="12">
        <v>5.8512770529136914E-2</v>
      </c>
      <c r="AE119" s="12">
        <v>0.79551978967220616</v>
      </c>
      <c r="AF119" s="12">
        <v>2.0932515116196134E-3</v>
      </c>
      <c r="AG119" s="12">
        <v>9.8447751037769538E-2</v>
      </c>
      <c r="AH119" s="12"/>
      <c r="AI119" s="12">
        <v>3.9922252447615483</v>
      </c>
      <c r="AJ119" s="12">
        <v>8.5931673037886096</v>
      </c>
      <c r="AK119" s="12">
        <v>41.084668567819051</v>
      </c>
      <c r="AL119" s="12">
        <v>0.15376031632252349</v>
      </c>
      <c r="AM119" s="12">
        <v>32.750366640337944</v>
      </c>
    </row>
    <row r="120" spans="1:39">
      <c r="A120" t="s">
        <v>468</v>
      </c>
      <c r="B120" s="10" t="s">
        <v>943</v>
      </c>
      <c r="C120" s="11"/>
      <c r="D120" s="12">
        <v>1.1491666666666667</v>
      </c>
      <c r="E120" s="12">
        <v>0.62629061098503136</v>
      </c>
      <c r="F120" s="12">
        <v>3.857034497306401</v>
      </c>
      <c r="G120" s="12">
        <v>0.97219706802373107</v>
      </c>
      <c r="H120" s="12">
        <v>0.15752474819695064</v>
      </c>
      <c r="I120" s="12"/>
      <c r="J120" s="12">
        <v>6.9076648249124489E-2</v>
      </c>
      <c r="K120" s="12">
        <v>0.11433537114509114</v>
      </c>
      <c r="L120" s="12">
        <v>0.38225433167687323</v>
      </c>
      <c r="M120" s="12">
        <v>0.22897282743062816</v>
      </c>
      <c r="N120" s="12">
        <v>1.0343905097703863E-2</v>
      </c>
      <c r="O120" s="12"/>
      <c r="P120" s="12">
        <v>6.011020877371239</v>
      </c>
      <c r="Q120" s="12">
        <v>18.25596123263994</v>
      </c>
      <c r="R120" s="12">
        <v>9.9105759086112499</v>
      </c>
      <c r="S120" s="12">
        <v>23.55210018233042</v>
      </c>
      <c r="T120" s="12">
        <v>6.5665269845542271</v>
      </c>
      <c r="U120" s="13"/>
      <c r="V120" s="12"/>
      <c r="W120" s="12">
        <v>2.7360000000000002</v>
      </c>
      <c r="X120" s="12">
        <v>0.68582981219926664</v>
      </c>
      <c r="Y120" s="12">
        <v>1.517174534451101</v>
      </c>
      <c r="Z120" s="12">
        <v>1.5998913310380498</v>
      </c>
      <c r="AA120" s="12">
        <v>0.47476425376719639</v>
      </c>
      <c r="AB120" s="12"/>
      <c r="AC120" s="12">
        <v>5.3777318638987839E-2</v>
      </c>
      <c r="AD120" s="12">
        <v>4.1756971657402678E-2</v>
      </c>
      <c r="AE120" s="12">
        <v>0.53546961299873319</v>
      </c>
      <c r="AF120" s="12">
        <v>0.16531544553412952</v>
      </c>
      <c r="AG120" s="12">
        <v>5.3429223772475304E-2</v>
      </c>
      <c r="AH120" s="12"/>
      <c r="AI120" s="12">
        <v>1.9655452718928303</v>
      </c>
      <c r="AJ120" s="12">
        <v>6.0885325943326389</v>
      </c>
      <c r="AK120" s="12">
        <v>35.293870338554086</v>
      </c>
      <c r="AL120" s="12">
        <v>10.33291713799516</v>
      </c>
      <c r="AM120" s="12">
        <v>11.253843007033689</v>
      </c>
    </row>
    <row r="121" spans="1:39">
      <c r="A121" t="s">
        <v>54</v>
      </c>
      <c r="B121" s="10" t="s">
        <v>944</v>
      </c>
      <c r="C121" s="11"/>
      <c r="D121" s="12">
        <v>1.8879999999999999</v>
      </c>
      <c r="E121" s="12">
        <v>0.60279584981366829</v>
      </c>
      <c r="F121" s="12">
        <v>4.1423864918453761</v>
      </c>
      <c r="G121" s="12">
        <v>0.89472797970214657</v>
      </c>
      <c r="H121" s="12">
        <v>0.16508887213397117</v>
      </c>
      <c r="I121" s="12"/>
      <c r="J121" s="12">
        <v>5.2602281319345072E-2</v>
      </c>
      <c r="K121" s="12">
        <v>6.3120934378981766E-2</v>
      </c>
      <c r="L121" s="12">
        <v>0.39081561140075666</v>
      </c>
      <c r="M121" s="12">
        <v>0.15083013220295344</v>
      </c>
      <c r="N121" s="12">
        <v>4.7761610116327548E-3</v>
      </c>
      <c r="O121" s="12"/>
      <c r="P121" s="12">
        <v>2.7861377817449724</v>
      </c>
      <c r="Q121" s="12">
        <v>10.471361804911767</v>
      </c>
      <c r="R121" s="12">
        <v>9.4345520914117706</v>
      </c>
      <c r="S121" s="12">
        <v>16.857652339559621</v>
      </c>
      <c r="T121" s="12">
        <v>2.893084766947136</v>
      </c>
      <c r="U121" s="13"/>
      <c r="V121" s="12"/>
      <c r="W121" s="12">
        <v>2.8000000000000003</v>
      </c>
      <c r="X121" s="12">
        <v>0.59665393089266539</v>
      </c>
      <c r="Y121" s="12">
        <v>3.4806870850215268</v>
      </c>
      <c r="Z121" s="12">
        <v>1.5139835507922863</v>
      </c>
      <c r="AA121" s="12">
        <v>0.41204088606053407</v>
      </c>
      <c r="AB121" s="12"/>
      <c r="AC121" s="12">
        <v>8.6377080293333894E-2</v>
      </c>
      <c r="AD121" s="12">
        <v>9.8555398278043181E-3</v>
      </c>
      <c r="AE121" s="12">
        <v>0.87680063226543703</v>
      </c>
      <c r="AF121" s="12">
        <v>5.4396312804018639E-2</v>
      </c>
      <c r="AG121" s="12">
        <v>4.0083279017635323E-2</v>
      </c>
      <c r="AH121" s="12"/>
      <c r="AI121" s="12">
        <v>3.0848957247619246</v>
      </c>
      <c r="AJ121" s="12">
        <v>1.6518017090844026</v>
      </c>
      <c r="AK121" s="12">
        <v>25.190446910283359</v>
      </c>
      <c r="AL121" s="12">
        <v>3.5929262755564531</v>
      </c>
      <c r="AM121" s="12">
        <v>9.727985831907608</v>
      </c>
    </row>
    <row r="122" spans="1:39">
      <c r="A122" t="s">
        <v>286</v>
      </c>
      <c r="B122" s="14" t="s">
        <v>945</v>
      </c>
      <c r="C122" s="15"/>
      <c r="D122" s="12">
        <v>1.8129999999999999</v>
      </c>
      <c r="E122" s="12">
        <v>0.29107055144607336</v>
      </c>
      <c r="F122" s="12">
        <v>1.0731282694954691</v>
      </c>
      <c r="G122" s="12">
        <v>0.46185601731437781</v>
      </c>
      <c r="H122" s="12">
        <v>2.5391172548208076</v>
      </c>
      <c r="I122" s="12"/>
      <c r="J122" s="12">
        <v>0.15416549549104791</v>
      </c>
      <c r="K122" s="12">
        <v>3.510312819082153E-2</v>
      </c>
      <c r="L122" s="12">
        <v>0.18671060545357798</v>
      </c>
      <c r="M122" s="12">
        <v>0.13312079890488573</v>
      </c>
      <c r="N122" s="12">
        <v>0.26260976521936996</v>
      </c>
      <c r="O122" s="12"/>
      <c r="P122" s="12">
        <v>8.503336761778705</v>
      </c>
      <c r="Q122" s="12">
        <v>12.060006763454764</v>
      </c>
      <c r="R122" s="12">
        <v>17.398722106292094</v>
      </c>
      <c r="S122" s="12">
        <v>28.823008451630194</v>
      </c>
      <c r="T122" s="12">
        <v>10.34256156232151</v>
      </c>
      <c r="U122" s="13"/>
      <c r="V122" s="12"/>
      <c r="W122" s="12">
        <v>3.3856666666666668</v>
      </c>
      <c r="X122" s="12">
        <v>0.35000263444240587</v>
      </c>
      <c r="Y122" s="12">
        <v>2.015258841227745</v>
      </c>
      <c r="Z122" s="12">
        <v>0.6755111025624585</v>
      </c>
      <c r="AA122" s="12">
        <v>3.8907865496766214</v>
      </c>
      <c r="AB122" s="12"/>
      <c r="AC122" s="12">
        <v>7.5566747537081674E-2</v>
      </c>
      <c r="AD122" s="12">
        <v>3.7189353302395048E-2</v>
      </c>
      <c r="AE122" s="12">
        <v>0.14043001613222969</v>
      </c>
      <c r="AF122" s="12">
        <v>0.14253178786479381</v>
      </c>
      <c r="AG122" s="12">
        <v>0.10687314007712757</v>
      </c>
      <c r="AH122" s="12"/>
      <c r="AI122" s="12">
        <v>2.2319606440016249</v>
      </c>
      <c r="AJ122" s="12">
        <v>10.625449537441892</v>
      </c>
      <c r="AK122" s="12">
        <v>6.9683364369549823</v>
      </c>
      <c r="AL122" s="12">
        <v>21.099843855137106</v>
      </c>
      <c r="AM122" s="12">
        <v>2.7468260906271049</v>
      </c>
    </row>
    <row r="123" spans="1:39">
      <c r="A123" t="s">
        <v>179</v>
      </c>
      <c r="B123" s="14" t="s">
        <v>946</v>
      </c>
      <c r="C123" s="15"/>
      <c r="D123" s="12">
        <v>3.9453333333333336</v>
      </c>
      <c r="E123" s="12">
        <v>0.28001484059313753</v>
      </c>
      <c r="F123" s="12">
        <v>1.8678922760742946</v>
      </c>
      <c r="G123" s="12">
        <v>0.51619744751867558</v>
      </c>
      <c r="H123" s="12">
        <v>1.9535097796563654</v>
      </c>
      <c r="I123" s="12"/>
      <c r="J123" s="12">
        <v>0.16631396012761479</v>
      </c>
      <c r="K123" s="12">
        <v>3.6073044867167545E-2</v>
      </c>
      <c r="L123" s="12">
        <v>0.30931495863037867</v>
      </c>
      <c r="M123" s="12">
        <v>0.19746772956453845</v>
      </c>
      <c r="N123" s="12">
        <v>0.17401173119827243</v>
      </c>
      <c r="O123" s="12"/>
      <c r="P123" s="12">
        <v>4.2154602938733046</v>
      </c>
      <c r="Q123" s="12">
        <v>12.882547507395078</v>
      </c>
      <c r="R123" s="12">
        <v>16.559571587311162</v>
      </c>
      <c r="S123" s="12">
        <v>38.254301820698991</v>
      </c>
      <c r="T123" s="12">
        <v>8.9076457671423679</v>
      </c>
      <c r="U123" s="13"/>
      <c r="V123" s="12"/>
      <c r="W123" s="12">
        <v>3.6906666666666665</v>
      </c>
      <c r="X123" s="12">
        <v>0.23984255407471908</v>
      </c>
      <c r="Y123" s="12">
        <v>1.9501071382206068</v>
      </c>
      <c r="Z123" s="12">
        <v>0.57926123720516243</v>
      </c>
      <c r="AA123" s="12">
        <v>4.6408888955738581</v>
      </c>
      <c r="AB123" s="12"/>
      <c r="AC123" s="12">
        <v>4.8438965031607939E-2</v>
      </c>
      <c r="AD123" s="12">
        <v>3.9376813666975909E-2</v>
      </c>
      <c r="AE123" s="12">
        <v>0.34713432774636221</v>
      </c>
      <c r="AF123" s="12">
        <v>0.24482824911576931</v>
      </c>
      <c r="AG123" s="12">
        <v>0.69125450466548566</v>
      </c>
      <c r="AH123" s="12"/>
      <c r="AI123" s="12">
        <v>1.312471957142556</v>
      </c>
      <c r="AJ123" s="12">
        <v>16.417776161068023</v>
      </c>
      <c r="AK123" s="12">
        <v>17.800782374608819</v>
      </c>
      <c r="AL123" s="12">
        <v>42.265602010074801</v>
      </c>
      <c r="AM123" s="12">
        <v>14.894872948256827</v>
      </c>
    </row>
    <row r="124" spans="1:39">
      <c r="A124" t="s">
        <v>699</v>
      </c>
      <c r="B124" s="14" t="s">
        <v>947</v>
      </c>
      <c r="C124" s="15"/>
      <c r="D124" s="12">
        <v>1.4653333333333334</v>
      </c>
      <c r="E124" s="12">
        <v>1.07149681681367</v>
      </c>
      <c r="F124" s="12">
        <v>1.6962143085499328</v>
      </c>
      <c r="G124" s="12">
        <v>4.0455752158810085</v>
      </c>
      <c r="H124" s="12">
        <v>3.3860325057553191</v>
      </c>
      <c r="I124" s="12"/>
      <c r="J124" s="12">
        <v>0.31586006922897608</v>
      </c>
      <c r="K124" s="12">
        <v>0.20495143915821343</v>
      </c>
      <c r="L124" s="12">
        <v>0.54813032192270417</v>
      </c>
      <c r="M124" s="12">
        <v>1.7140733562938579</v>
      </c>
      <c r="N124" s="12">
        <v>1.2895971943148297</v>
      </c>
      <c r="O124" s="12"/>
      <c r="P124" s="12">
        <v>21.555509729002008</v>
      </c>
      <c r="Q124" s="12">
        <v>19.127582643472643</v>
      </c>
      <c r="R124" s="12">
        <v>32.314921478954645</v>
      </c>
      <c r="S124" s="12">
        <v>42.369088814990249</v>
      </c>
      <c r="T124" s="12">
        <v>38.085788961649683</v>
      </c>
      <c r="U124" s="13"/>
      <c r="V124" s="12"/>
      <c r="W124" s="12">
        <v>14.723333333333334</v>
      </c>
      <c r="X124" s="12">
        <v>0.67585414441054403</v>
      </c>
      <c r="Y124" s="12">
        <v>0.13762525239580473</v>
      </c>
      <c r="Z124" s="12">
        <v>2.0035833875358335</v>
      </c>
      <c r="AA124" s="12">
        <v>2.2753060096664943</v>
      </c>
      <c r="AB124" s="12"/>
      <c r="AC124" s="12">
        <v>1.5118972628235361</v>
      </c>
      <c r="AD124" s="12">
        <v>0.10800192643824909</v>
      </c>
      <c r="AE124" s="12">
        <v>7.1374163480914826E-2</v>
      </c>
      <c r="AF124" s="12">
        <v>0.59002219010260271</v>
      </c>
      <c r="AG124" s="12">
        <v>0.49226786776074904</v>
      </c>
      <c r="AH124" s="12"/>
      <c r="AI124" s="12">
        <v>10.268715844398026</v>
      </c>
      <c r="AJ124" s="12">
        <v>15.980064238926067</v>
      </c>
      <c r="AK124" s="12">
        <v>51.861240752275307</v>
      </c>
      <c r="AL124" s="12">
        <v>29.448347085182164</v>
      </c>
      <c r="AM124" s="12">
        <v>21.635237883140991</v>
      </c>
    </row>
    <row r="125" spans="1:39">
      <c r="A125" t="s">
        <v>702</v>
      </c>
      <c r="B125" s="14" t="s">
        <v>948</v>
      </c>
      <c r="C125" s="15"/>
      <c r="D125" s="12">
        <v>4.3625555555555557</v>
      </c>
      <c r="E125" s="12">
        <v>1.4570759521786452</v>
      </c>
      <c r="F125" s="12">
        <v>0.87115690493535125</v>
      </c>
      <c r="G125" s="12">
        <v>2.4105832789994892</v>
      </c>
      <c r="H125" s="12">
        <v>1.8938533373075934</v>
      </c>
      <c r="I125" s="12"/>
      <c r="J125" s="12">
        <v>0.47803583470201993</v>
      </c>
      <c r="K125" s="12">
        <v>0.57105967038249106</v>
      </c>
      <c r="L125" s="12">
        <v>0.33534944257436178</v>
      </c>
      <c r="M125" s="12">
        <v>1.1702780597510858</v>
      </c>
      <c r="N125" s="12">
        <v>0.81503178958545219</v>
      </c>
      <c r="O125" s="12"/>
      <c r="P125" s="12">
        <v>10.957701939021927</v>
      </c>
      <c r="Q125" s="12">
        <v>39.192169051217462</v>
      </c>
      <c r="R125" s="12">
        <v>38.494723588197715</v>
      </c>
      <c r="S125" s="12">
        <v>48.547505906404893</v>
      </c>
      <c r="T125" s="12">
        <v>43.035633939011689</v>
      </c>
      <c r="U125" s="13"/>
      <c r="V125" s="12"/>
      <c r="W125" s="12">
        <v>5.3895555555555559</v>
      </c>
      <c r="X125" s="12">
        <v>0.53800907345986426</v>
      </c>
      <c r="Y125" s="12">
        <v>0.30925394808613971</v>
      </c>
      <c r="Z125" s="12">
        <v>2.6652574232290878</v>
      </c>
      <c r="AA125" s="12">
        <v>3.3414233927550203</v>
      </c>
      <c r="AB125" s="12"/>
      <c r="AC125" s="12">
        <v>0.37474025572288644</v>
      </c>
      <c r="AD125" s="12">
        <v>4.8126520673910239E-2</v>
      </c>
      <c r="AE125" s="12">
        <v>0.145399106280822</v>
      </c>
      <c r="AF125" s="12">
        <v>0.55927741230034489</v>
      </c>
      <c r="AG125" s="12">
        <v>5.1561498945397521E-2</v>
      </c>
      <c r="AH125" s="12"/>
      <c r="AI125" s="12">
        <v>6.9530827145218685</v>
      </c>
      <c r="AJ125" s="12">
        <v>8.945299075425444</v>
      </c>
      <c r="AK125" s="12">
        <v>47.016087322617622</v>
      </c>
      <c r="AL125" s="12">
        <v>20.983992293800775</v>
      </c>
      <c r="AM125" s="12">
        <v>1.5430998375481177</v>
      </c>
    </row>
    <row r="126" spans="1:39">
      <c r="A126" t="s">
        <v>471</v>
      </c>
      <c r="B126" s="10" t="s">
        <v>949</v>
      </c>
      <c r="C126" s="11"/>
      <c r="D126" s="12">
        <v>1.4690000000000001</v>
      </c>
      <c r="E126" s="12">
        <v>2.2611917674004389</v>
      </c>
      <c r="F126" s="12">
        <v>0.24394140036480971</v>
      </c>
      <c r="G126" s="12">
        <v>0.27776799196936414</v>
      </c>
      <c r="H126" s="12">
        <v>3.6874770506913603</v>
      </c>
      <c r="I126" s="12"/>
      <c r="J126" s="12">
        <v>0.27821574362354123</v>
      </c>
      <c r="K126" s="12">
        <v>3.6577721873790634</v>
      </c>
      <c r="L126" s="12">
        <v>9.6966755767663712E-2</v>
      </c>
      <c r="M126" s="12">
        <v>0.28898843517548756</v>
      </c>
      <c r="N126" s="12">
        <v>1.1444460550288171</v>
      </c>
      <c r="O126" s="12"/>
      <c r="P126" s="12">
        <v>18.939124821207709</v>
      </c>
      <c r="Q126" s="12">
        <v>161.7630242650402</v>
      </c>
      <c r="R126" s="12">
        <v>39.750020137070535</v>
      </c>
      <c r="S126" s="12">
        <v>104.03950186145312</v>
      </c>
      <c r="T126" s="12">
        <v>31.036018375063417</v>
      </c>
      <c r="U126" s="13"/>
      <c r="V126" s="12"/>
      <c r="W126" s="12">
        <v>7.5990000000000002</v>
      </c>
      <c r="X126" s="12">
        <v>0.47462452982938297</v>
      </c>
      <c r="Y126" s="12">
        <v>6.5052414231264163E-2</v>
      </c>
      <c r="Z126" s="12">
        <v>0.29519552405376331</v>
      </c>
      <c r="AA126" s="12">
        <v>5.6614392856683429</v>
      </c>
      <c r="AB126" s="12"/>
      <c r="AC126" s="12">
        <v>0.24657453234263413</v>
      </c>
      <c r="AD126" s="12">
        <v>0.29511067903261956</v>
      </c>
      <c r="AE126" s="12">
        <v>2.8226012680654129E-2</v>
      </c>
      <c r="AF126" s="12">
        <v>0.18774314189828734</v>
      </c>
      <c r="AG126" s="12">
        <v>0.64070568029536745</v>
      </c>
      <c r="AH126" s="12"/>
      <c r="AI126" s="12">
        <v>3.2448286924941985</v>
      </c>
      <c r="AJ126" s="12">
        <v>62.177713220744266</v>
      </c>
      <c r="AK126" s="12">
        <v>43.389646662934638</v>
      </c>
      <c r="AL126" s="12">
        <v>63.599589627955908</v>
      </c>
      <c r="AM126" s="12">
        <v>11.317010533298175</v>
      </c>
    </row>
    <row r="127" spans="1:39">
      <c r="A127" t="s">
        <v>551</v>
      </c>
      <c r="B127" s="14" t="s">
        <v>950</v>
      </c>
      <c r="C127" s="15"/>
      <c r="D127" s="12">
        <v>3.063333333333333</v>
      </c>
      <c r="E127" s="12">
        <v>0.44616476010454925</v>
      </c>
      <c r="F127" s="12">
        <v>0.45172569541793867</v>
      </c>
      <c r="G127" s="12">
        <v>0.94866005101623097</v>
      </c>
      <c r="H127" s="12">
        <v>3.4446211425826179</v>
      </c>
      <c r="I127" s="12"/>
      <c r="J127" s="12">
        <v>1.8973277480006809</v>
      </c>
      <c r="K127" s="12">
        <v>8.2686195956923586E-2</v>
      </c>
      <c r="L127" s="12">
        <v>0.1411289568674948</v>
      </c>
      <c r="M127" s="12">
        <v>0.35196003195362735</v>
      </c>
      <c r="N127" s="12">
        <v>0.23417222123011788</v>
      </c>
      <c r="O127" s="12"/>
      <c r="P127" s="12">
        <v>61.936705593058136</v>
      </c>
      <c r="Q127" s="12">
        <v>18.532659535358157</v>
      </c>
      <c r="R127" s="12">
        <v>31.242180442474414</v>
      </c>
      <c r="S127" s="12">
        <v>37.100754013684671</v>
      </c>
      <c r="T127" s="12">
        <v>6.7981996143281629</v>
      </c>
      <c r="U127" s="13"/>
      <c r="V127" s="12"/>
      <c r="W127" s="12">
        <v>17.028333333333336</v>
      </c>
      <c r="X127" s="12">
        <v>0.61195962097000789</v>
      </c>
      <c r="Y127" s="12">
        <v>0.31507661559822336</v>
      </c>
      <c r="Z127" s="12">
        <v>0.5847563134842978</v>
      </c>
      <c r="AA127" s="12">
        <v>2.8387834648823738</v>
      </c>
      <c r="AB127" s="12"/>
      <c r="AC127" s="12">
        <v>0.55263761483749507</v>
      </c>
      <c r="AD127" s="12">
        <v>8.0346887681231091E-2</v>
      </c>
      <c r="AE127" s="12">
        <v>8.4544257654813867E-2</v>
      </c>
      <c r="AF127" s="12">
        <v>2.8661184003811412E-2</v>
      </c>
      <c r="AG127" s="12">
        <v>0.12599168127221816</v>
      </c>
      <c r="AH127" s="12"/>
      <c r="AI127" s="12">
        <v>3.2454004982137317</v>
      </c>
      <c r="AJ127" s="12">
        <v>13.129442683468962</v>
      </c>
      <c r="AK127" s="12">
        <v>26.832920461041855</v>
      </c>
      <c r="AL127" s="12">
        <v>4.9013894066457206</v>
      </c>
      <c r="AM127" s="12">
        <v>4.4382279533052964</v>
      </c>
    </row>
    <row r="128" spans="1:39">
      <c r="A128" t="s">
        <v>951</v>
      </c>
      <c r="B128" s="10" t="s">
        <v>952</v>
      </c>
      <c r="C128" s="11"/>
      <c r="D128" s="12">
        <v>2.3453333333333335</v>
      </c>
      <c r="E128" s="12">
        <v>0.75083677316654207</v>
      </c>
      <c r="F128" s="12">
        <v>5.6132419441282586</v>
      </c>
      <c r="G128" s="12">
        <v>0.85316501104361142</v>
      </c>
      <c r="H128" s="12">
        <v>0.30895778416724218</v>
      </c>
      <c r="I128" s="12"/>
      <c r="J128" s="12">
        <v>0.37652268634616498</v>
      </c>
      <c r="K128" s="12">
        <v>6.2778219129877438E-2</v>
      </c>
      <c r="L128" s="12">
        <v>0.54949424752105125</v>
      </c>
      <c r="M128" s="12">
        <v>0.12616712520787507</v>
      </c>
      <c r="N128" s="12">
        <v>5.8160641573481574E-2</v>
      </c>
      <c r="O128" s="12"/>
      <c r="P128" s="12">
        <v>16.05412249912585</v>
      </c>
      <c r="Q128" s="12">
        <v>8.3611007576413261</v>
      </c>
      <c r="R128" s="12">
        <v>9.7892492964043836</v>
      </c>
      <c r="S128" s="12">
        <v>14.788126983025768</v>
      </c>
      <c r="T128" s="12">
        <v>18.824785959106499</v>
      </c>
      <c r="U128" s="13"/>
      <c r="V128" s="12"/>
      <c r="W128" s="12">
        <v>5.4651111111111108</v>
      </c>
      <c r="X128" s="12">
        <v>0.7251418000618054</v>
      </c>
      <c r="Y128" s="12">
        <v>2.3395325537158116</v>
      </c>
      <c r="Z128" s="12">
        <v>0.66155220434089279</v>
      </c>
      <c r="AA128" s="12">
        <v>0.19809736216493223</v>
      </c>
      <c r="AB128" s="12"/>
      <c r="AC128" s="12">
        <v>0.74940779088359943</v>
      </c>
      <c r="AD128" s="12">
        <v>5.4223422345364022E-2</v>
      </c>
      <c r="AE128" s="12">
        <v>0.304534286088812</v>
      </c>
      <c r="AF128" s="12">
        <v>0.1927651454773516</v>
      </c>
      <c r="AG128" s="12">
        <v>3.0043430125905338E-2</v>
      </c>
      <c r="AH128" s="12"/>
      <c r="AI128" s="12">
        <v>13.712581055488137</v>
      </c>
      <c r="AJ128" s="12">
        <v>7.4776302153237397</v>
      </c>
      <c r="AK128" s="12">
        <v>13.016886027301865</v>
      </c>
      <c r="AL128" s="12">
        <v>29.138312020198665</v>
      </c>
      <c r="AM128" s="12">
        <v>15.165992014013657</v>
      </c>
    </row>
    <row r="129" spans="1:39">
      <c r="A129" t="s">
        <v>438</v>
      </c>
      <c r="B129" s="14" t="s">
        <v>953</v>
      </c>
      <c r="C129" s="15"/>
      <c r="D129" s="12">
        <v>3.4958333333333336</v>
      </c>
      <c r="E129" s="12">
        <v>2.8320064084372958</v>
      </c>
      <c r="F129" s="12">
        <v>1.566660682982068</v>
      </c>
      <c r="G129" s="12">
        <v>1.2391914915680735</v>
      </c>
      <c r="H129" s="12">
        <v>1.7330926882604791</v>
      </c>
      <c r="I129" s="12"/>
      <c r="J129" s="12">
        <v>1.0012605908719938</v>
      </c>
      <c r="K129" s="12">
        <v>0.81773557293103893</v>
      </c>
      <c r="L129" s="12">
        <v>0.67849603765609467</v>
      </c>
      <c r="M129" s="12">
        <v>0.60777532545734048</v>
      </c>
      <c r="N129" s="12">
        <v>1.4620993395983137</v>
      </c>
      <c r="O129" s="12"/>
      <c r="P129" s="12">
        <v>28.641542527923541</v>
      </c>
      <c r="Q129" s="12">
        <v>28.874778337181318</v>
      </c>
      <c r="R129" s="12">
        <v>43.308423133757849</v>
      </c>
      <c r="S129" s="12">
        <v>49.046118343522622</v>
      </c>
      <c r="T129" s="12">
        <v>84.363597486862403</v>
      </c>
      <c r="U129" s="13"/>
      <c r="V129" s="12"/>
      <c r="W129" s="12">
        <v>9.2751666666666654</v>
      </c>
      <c r="X129" s="12">
        <v>1.180695698611707</v>
      </c>
      <c r="Y129" s="12">
        <v>0.85463318901598584</v>
      </c>
      <c r="Z129" s="12">
        <v>1.3740728612648725</v>
      </c>
      <c r="AA129" s="12">
        <v>1.3053067353676111</v>
      </c>
      <c r="AB129" s="12"/>
      <c r="AC129" s="12">
        <v>3.2176673357159484</v>
      </c>
      <c r="AD129" s="12">
        <v>0.15192981482638321</v>
      </c>
      <c r="AE129" s="12">
        <v>0.24420680298334888</v>
      </c>
      <c r="AF129" s="12">
        <v>0.35156178464273191</v>
      </c>
      <c r="AG129" s="12">
        <v>9.5792950405200708E-2</v>
      </c>
      <c r="AH129" s="12"/>
      <c r="AI129" s="12">
        <v>34.69120773085065</v>
      </c>
      <c r="AJ129" s="12">
        <v>12.867821489061601</v>
      </c>
      <c r="AK129" s="12">
        <v>28.574458156080457</v>
      </c>
      <c r="AL129" s="12">
        <v>25.585381572787153</v>
      </c>
      <c r="AM129" s="12">
        <v>7.3387310284752889</v>
      </c>
    </row>
    <row r="130" spans="1:39">
      <c r="A130" t="s">
        <v>247</v>
      </c>
      <c r="B130" s="14" t="s">
        <v>954</v>
      </c>
      <c r="C130" s="15"/>
      <c r="D130" s="12">
        <v>4.4539999999999997</v>
      </c>
      <c r="E130" s="12">
        <v>0.7384855395403559</v>
      </c>
      <c r="F130" s="12">
        <v>3.8078671874295082</v>
      </c>
      <c r="G130" s="12">
        <v>3.2646182401811252</v>
      </c>
      <c r="H130" s="12">
        <v>4.3563468639516651</v>
      </c>
      <c r="I130" s="12"/>
      <c r="J130" s="12">
        <v>1.6561678658879977</v>
      </c>
      <c r="K130" s="12">
        <v>0.59586994650363823</v>
      </c>
      <c r="L130" s="12">
        <v>2.5976380881343939</v>
      </c>
      <c r="M130" s="12">
        <v>1.6596663760599368</v>
      </c>
      <c r="N130" s="12">
        <v>4.0460533343627016</v>
      </c>
      <c r="O130" s="12"/>
      <c r="P130" s="12">
        <v>37.183831744229856</v>
      </c>
      <c r="Q130" s="12">
        <v>80.6880994412587</v>
      </c>
      <c r="R130" s="12">
        <v>68.217665172506273</v>
      </c>
      <c r="S130" s="12">
        <v>50.837992498867379</v>
      </c>
      <c r="T130" s="12">
        <v>92.877207915728405</v>
      </c>
      <c r="U130" s="13"/>
      <c r="V130" s="12"/>
      <c r="W130" s="12">
        <v>6.8008333333333342</v>
      </c>
      <c r="X130" s="12">
        <v>0.64672003244008236</v>
      </c>
      <c r="Y130" s="12">
        <v>3.7256828531225086</v>
      </c>
      <c r="Z130" s="12">
        <v>1.8460588166888061</v>
      </c>
      <c r="AA130" s="12">
        <v>2.5137949611066781</v>
      </c>
      <c r="AB130" s="12"/>
      <c r="AC130" s="12">
        <v>0.58208382844168394</v>
      </c>
      <c r="AD130" s="12">
        <v>0.22597643424022149</v>
      </c>
      <c r="AE130" s="12">
        <v>0.86640489775937424</v>
      </c>
      <c r="AF130" s="12">
        <v>0.36576069810128592</v>
      </c>
      <c r="AG130" s="12">
        <v>0.283906349512905</v>
      </c>
      <c r="AH130" s="12"/>
      <c r="AI130" s="12">
        <v>8.5590074026469889</v>
      </c>
      <c r="AJ130" s="12">
        <v>34.941925857408449</v>
      </c>
      <c r="AK130" s="12">
        <v>23.254928879231819</v>
      </c>
      <c r="AL130" s="12">
        <v>19.813057676966906</v>
      </c>
      <c r="AM130" s="12">
        <v>11.29393422715421</v>
      </c>
    </row>
    <row r="131" spans="1:39">
      <c r="A131" t="s">
        <v>537</v>
      </c>
      <c r="B131" s="14" t="s">
        <v>955</v>
      </c>
      <c r="C131" s="15"/>
      <c r="D131" s="12">
        <v>0.47025</v>
      </c>
      <c r="E131" s="12">
        <v>9.3060041034581473E-2</v>
      </c>
      <c r="F131" s="12">
        <v>0.25812853287464727</v>
      </c>
      <c r="G131" s="12">
        <v>0.24761735286463674</v>
      </c>
      <c r="H131" s="12">
        <v>3.7376488251613798</v>
      </c>
      <c r="I131" s="12"/>
      <c r="J131" s="12">
        <v>0.18287853209165922</v>
      </c>
      <c r="K131" s="12">
        <v>3.6003773169004001E-2</v>
      </c>
      <c r="L131" s="12">
        <v>0.23443583968497306</v>
      </c>
      <c r="M131" s="12">
        <v>0.18132609399435384</v>
      </c>
      <c r="N131" s="12">
        <v>1.475907864856481</v>
      </c>
      <c r="O131" s="12"/>
      <c r="P131" s="12">
        <v>38.889639998226308</v>
      </c>
      <c r="Q131" s="12">
        <v>38.688757031199742</v>
      </c>
      <c r="R131" s="12">
        <v>90.821358287741134</v>
      </c>
      <c r="S131" s="12">
        <v>73.228346841054432</v>
      </c>
      <c r="T131" s="12">
        <v>39.487601267429291</v>
      </c>
      <c r="U131" s="13"/>
      <c r="V131" s="12"/>
      <c r="W131" s="12">
        <v>2.4797666666666665</v>
      </c>
      <c r="X131" s="12">
        <v>0.22053721114919136</v>
      </c>
      <c r="Y131" s="12">
        <v>7.4187819423190318E-2</v>
      </c>
      <c r="Z131" s="12">
        <v>6.3248795524169149E-2</v>
      </c>
      <c r="AA131" s="12">
        <v>9.4576918175923073</v>
      </c>
      <c r="AB131" s="12"/>
      <c r="AC131" s="12">
        <v>1.5042415575077477</v>
      </c>
      <c r="AD131" s="12">
        <v>8.1447540561678355E-2</v>
      </c>
      <c r="AE131" s="12">
        <v>3.7945570871442603E-2</v>
      </c>
      <c r="AF131" s="12">
        <v>2.7394001084318671E-2</v>
      </c>
      <c r="AG131" s="12">
        <v>1.0555431239233479</v>
      </c>
      <c r="AH131" s="12"/>
      <c r="AI131" s="12">
        <v>60.660608827755894</v>
      </c>
      <c r="AJ131" s="12">
        <v>36.931427643101848</v>
      </c>
      <c r="AK131" s="12">
        <v>51.147979771435672</v>
      </c>
      <c r="AL131" s="12">
        <v>43.311498436125397</v>
      </c>
      <c r="AM131" s="12">
        <v>11.160684279857017</v>
      </c>
    </row>
    <row r="132" spans="1:39">
      <c r="A132" t="s">
        <v>956</v>
      </c>
      <c r="B132" s="14" t="s">
        <v>957</v>
      </c>
      <c r="C132" s="15"/>
      <c r="D132" s="12">
        <v>5.8520000000000003</v>
      </c>
      <c r="E132" s="12">
        <v>1.0358812220168128</v>
      </c>
      <c r="F132" s="12">
        <v>2.6850532080927949</v>
      </c>
      <c r="G132" s="12">
        <v>1.0957633831356228</v>
      </c>
      <c r="H132" s="12">
        <v>0.57756289266993388</v>
      </c>
      <c r="I132" s="12"/>
      <c r="J132" s="12">
        <v>1.2155233440785875</v>
      </c>
      <c r="K132" s="12">
        <v>0.14470978661888589</v>
      </c>
      <c r="L132" s="12">
        <v>0.68330650080056554</v>
      </c>
      <c r="M132" s="12">
        <v>0.15095579954561811</v>
      </c>
      <c r="N132" s="12">
        <v>0.10601288389291633</v>
      </c>
      <c r="O132" s="12"/>
      <c r="P132" s="12">
        <v>20.771075599429043</v>
      </c>
      <c r="Q132" s="12">
        <v>13.969727758665481</v>
      </c>
      <c r="R132" s="12">
        <v>25.44852737893865</v>
      </c>
      <c r="S132" s="12">
        <v>13.776313560838735</v>
      </c>
      <c r="T132" s="12">
        <v>18.355210356891931</v>
      </c>
      <c r="U132" s="13"/>
      <c r="V132" s="12"/>
      <c r="W132" s="12">
        <v>5.636333333333333</v>
      </c>
      <c r="X132" s="12">
        <v>0.8042372158804677</v>
      </c>
      <c r="Y132" s="12">
        <v>2.3553305197484464</v>
      </c>
      <c r="Z132" s="12">
        <v>1.4960635786482088</v>
      </c>
      <c r="AA132" s="12">
        <v>0.56460907194081955</v>
      </c>
      <c r="AB132" s="12"/>
      <c r="AC132" s="12">
        <v>0.77530144675044999</v>
      </c>
      <c r="AD132" s="12">
        <v>0.34582912813839128</v>
      </c>
      <c r="AE132" s="12">
        <v>0.50110592829209077</v>
      </c>
      <c r="AF132" s="12">
        <v>0.20759744937336033</v>
      </c>
      <c r="AG132" s="12">
        <v>0.19677927844725671</v>
      </c>
      <c r="AH132" s="12"/>
      <c r="AI132" s="12">
        <v>13.755422202681119</v>
      </c>
      <c r="AJ132" s="12">
        <v>43.000885971159938</v>
      </c>
      <c r="AK132" s="12">
        <v>21.275397405609546</v>
      </c>
      <c r="AL132" s="12">
        <v>13.87624512328134</v>
      </c>
      <c r="AM132" s="12">
        <v>34.852305467008584</v>
      </c>
    </row>
    <row r="133" spans="1:39">
      <c r="A133" t="s">
        <v>19</v>
      </c>
      <c r="B133" s="14" t="s">
        <v>958</v>
      </c>
      <c r="C133" s="15"/>
      <c r="D133" s="12">
        <v>9.8616666666666664</v>
      </c>
      <c r="E133" s="12">
        <v>0.75951023117820027</v>
      </c>
      <c r="F133" s="12">
        <v>2.1092756432261024</v>
      </c>
      <c r="G133" s="12">
        <v>1.2375553991914148</v>
      </c>
      <c r="H133" s="12">
        <v>3.7426775592931687</v>
      </c>
      <c r="I133" s="12"/>
      <c r="J133" s="12">
        <v>0.28444390190919239</v>
      </c>
      <c r="K133" s="12">
        <v>0.1783140495859728</v>
      </c>
      <c r="L133" s="12">
        <v>0.86441244536617956</v>
      </c>
      <c r="M133" s="12">
        <v>0.29088730111512129</v>
      </c>
      <c r="N133" s="12">
        <v>1.5449253573484971</v>
      </c>
      <c r="O133" s="12"/>
      <c r="P133" s="12">
        <v>2.8843390425133584</v>
      </c>
      <c r="Q133" s="12">
        <v>23.477504616278942</v>
      </c>
      <c r="R133" s="12">
        <v>40.981483294619331</v>
      </c>
      <c r="S133" s="12">
        <v>23.504992286016378</v>
      </c>
      <c r="T133" s="12">
        <v>41.278612246796577</v>
      </c>
      <c r="U133" s="13"/>
      <c r="V133" s="12"/>
      <c r="W133" s="12">
        <v>6.402166666666667</v>
      </c>
      <c r="X133" s="12">
        <v>0.67915185729490279</v>
      </c>
      <c r="Y133" s="12">
        <v>1.8447633020500256</v>
      </c>
      <c r="Z133" s="12">
        <v>1.8277818642040224</v>
      </c>
      <c r="AA133" s="12">
        <v>0.40461313022401768</v>
      </c>
      <c r="AB133" s="12"/>
      <c r="AC133" s="12">
        <v>0.75972895386007611</v>
      </c>
      <c r="AD133" s="12">
        <v>7.0047013442068082E-2</v>
      </c>
      <c r="AE133" s="12">
        <v>1.0095386427568331</v>
      </c>
      <c r="AF133" s="12">
        <v>8.1600255657893625E-2</v>
      </c>
      <c r="AG133" s="12">
        <v>7.0161587278603568E-2</v>
      </c>
      <c r="AH133" s="12"/>
      <c r="AI133" s="12">
        <v>11.866747515581851</v>
      </c>
      <c r="AJ133" s="12">
        <v>10.313895587515432</v>
      </c>
      <c r="AK133" s="12">
        <v>54.724562312951782</v>
      </c>
      <c r="AL133" s="12">
        <v>4.4644416960242443</v>
      </c>
      <c r="AM133" s="12">
        <v>17.340412862963191</v>
      </c>
    </row>
    <row r="134" spans="1:39">
      <c r="A134" t="s">
        <v>355</v>
      </c>
      <c r="B134" s="14" t="s">
        <v>959</v>
      </c>
      <c r="C134" s="15"/>
      <c r="D134" s="12">
        <v>8.2573333333333334</v>
      </c>
      <c r="E134" s="12">
        <v>2.6824949851872741</v>
      </c>
      <c r="F134" s="12">
        <v>1.0275711051755574</v>
      </c>
      <c r="G134" s="12">
        <v>0.10601274151051389</v>
      </c>
      <c r="H134" s="12">
        <v>4.5723945733897847E-2</v>
      </c>
      <c r="I134" s="12"/>
      <c r="J134" s="12">
        <v>1.0614901475441656</v>
      </c>
      <c r="K134" s="12">
        <v>0.35357721685796267</v>
      </c>
      <c r="L134" s="12">
        <v>0.11604431212443726</v>
      </c>
      <c r="M134" s="12">
        <v>1.7101407497671174E-2</v>
      </c>
      <c r="N134" s="12">
        <v>1.4970034584510111E-2</v>
      </c>
      <c r="O134" s="12"/>
      <c r="P134" s="12">
        <v>12.855120469209174</v>
      </c>
      <c r="Q134" s="12">
        <v>13.180908773750351</v>
      </c>
      <c r="R134" s="12">
        <v>11.293068824138592</v>
      </c>
      <c r="S134" s="12">
        <v>16.131464250431758</v>
      </c>
      <c r="T134" s="12">
        <v>32.740032261502634</v>
      </c>
      <c r="U134" s="13"/>
      <c r="V134" s="12"/>
      <c r="W134" s="12">
        <v>7.6009999999999991</v>
      </c>
      <c r="X134" s="12">
        <v>1.9447941107566653</v>
      </c>
      <c r="Y134" s="12">
        <v>0.83552592565737338</v>
      </c>
      <c r="Z134" s="12">
        <v>0.28721290248539255</v>
      </c>
      <c r="AA134" s="12">
        <v>0.16011482448313938</v>
      </c>
      <c r="AB134" s="12"/>
      <c r="AC134" s="12">
        <v>0.19052821313393142</v>
      </c>
      <c r="AD134" s="12">
        <v>0.26269625280127623</v>
      </c>
      <c r="AE134" s="12">
        <v>0.24213292126542105</v>
      </c>
      <c r="AF134" s="12">
        <v>1.6761991810439501E-2</v>
      </c>
      <c r="AG134" s="12">
        <v>1.2439212577830089E-2</v>
      </c>
      <c r="AH134" s="12"/>
      <c r="AI134" s="12">
        <v>2.5066203543472101</v>
      </c>
      <c r="AJ134" s="12">
        <v>13.507663939761134</v>
      </c>
      <c r="AK134" s="12">
        <v>28.979701745929216</v>
      </c>
      <c r="AL134" s="12">
        <v>5.8360859367353823</v>
      </c>
      <c r="AM134" s="12">
        <v>7.7689324633022849</v>
      </c>
    </row>
    <row r="135" spans="1:39">
      <c r="A135" t="s">
        <v>331</v>
      </c>
      <c r="B135" s="10" t="s">
        <v>960</v>
      </c>
      <c r="C135" s="11"/>
      <c r="D135" s="12">
        <v>6.2540000000000004</v>
      </c>
      <c r="E135" s="12">
        <v>0.13647125351059722</v>
      </c>
      <c r="F135" s="12">
        <v>0.11878340729032098</v>
      </c>
      <c r="G135" s="12">
        <v>0.31614375189402222</v>
      </c>
      <c r="H135" s="12">
        <v>3.5224392269441753</v>
      </c>
      <c r="I135" s="12"/>
      <c r="J135" s="12">
        <v>0.41297457548860012</v>
      </c>
      <c r="K135" s="12">
        <v>4.1353053958707454E-2</v>
      </c>
      <c r="L135" s="12">
        <v>0.11438252380651065</v>
      </c>
      <c r="M135" s="12">
        <v>0.15929882118675856</v>
      </c>
      <c r="N135" s="12">
        <v>6.6215960660671175E-2</v>
      </c>
      <c r="O135" s="12"/>
      <c r="P135" s="12">
        <v>6.6033670529037432</v>
      </c>
      <c r="Q135" s="12">
        <v>30.301659063676965</v>
      </c>
      <c r="R135" s="12">
        <v>96.295035153307182</v>
      </c>
      <c r="S135" s="12">
        <v>50.388097260311739</v>
      </c>
      <c r="T135" s="12">
        <v>1.8798325931123465</v>
      </c>
      <c r="U135" s="13"/>
      <c r="V135" s="12"/>
      <c r="W135" s="12">
        <v>7.0546666666666669</v>
      </c>
      <c r="X135" s="12">
        <v>1.6224435075917902</v>
      </c>
      <c r="Y135" s="12">
        <v>0.18155131944985126</v>
      </c>
      <c r="Z135" s="12">
        <v>0.21928305549498578</v>
      </c>
      <c r="AA135" s="12">
        <v>2.2251899028898108</v>
      </c>
      <c r="AB135" s="12"/>
      <c r="AC135" s="12">
        <v>0.2702412502437796</v>
      </c>
      <c r="AD135" s="12">
        <v>0.27168971881249371</v>
      </c>
      <c r="AE135" s="12">
        <v>5.6862579069392807E-2</v>
      </c>
      <c r="AF135" s="12">
        <v>8.1217257138687507E-2</v>
      </c>
      <c r="AG135" s="12">
        <v>4.3419309907851603E-2</v>
      </c>
      <c r="AH135" s="12"/>
      <c r="AI135" s="12">
        <v>3.8306735528791291</v>
      </c>
      <c r="AJ135" s="12">
        <v>16.745712102837132</v>
      </c>
      <c r="AK135" s="12">
        <v>31.320388770349634</v>
      </c>
      <c r="AL135" s="12">
        <v>37.037634738970816</v>
      </c>
      <c r="AM135" s="12">
        <v>1.9512631192269831</v>
      </c>
    </row>
    <row r="136" spans="1:39">
      <c r="A136" t="s">
        <v>961</v>
      </c>
      <c r="B136" s="14" t="s">
        <v>962</v>
      </c>
      <c r="C136" s="15"/>
      <c r="D136" s="12">
        <v>7.5120000000000005</v>
      </c>
      <c r="E136" s="12">
        <v>1.7559811671953682</v>
      </c>
      <c r="F136" s="12">
        <v>0.82934386350407985</v>
      </c>
      <c r="G136" s="12">
        <v>0.63563639965107055</v>
      </c>
      <c r="H136" s="12">
        <v>1.4094441266814846</v>
      </c>
      <c r="I136" s="12"/>
      <c r="J136" s="12">
        <v>0.31139524723408679</v>
      </c>
      <c r="K136" s="12">
        <v>0.23691443324712316</v>
      </c>
      <c r="L136" s="12">
        <v>0.13701717938429081</v>
      </c>
      <c r="M136" s="12">
        <v>0.16381001651159494</v>
      </c>
      <c r="N136" s="12">
        <v>0.52088196860865665</v>
      </c>
      <c r="O136" s="12"/>
      <c r="P136" s="12">
        <v>4.1453041431587696</v>
      </c>
      <c r="Q136" s="12">
        <v>13.491855019465843</v>
      </c>
      <c r="R136" s="12">
        <v>16.521154302073978</v>
      </c>
      <c r="S136" s="12">
        <v>25.771025164939836</v>
      </c>
      <c r="T136" s="12">
        <v>36.956553207615656</v>
      </c>
      <c r="U136" s="13"/>
      <c r="V136" s="12"/>
      <c r="W136" s="12">
        <v>7.8653333333333331</v>
      </c>
      <c r="X136" s="12">
        <v>1.7086753650229978</v>
      </c>
      <c r="Y136" s="12">
        <v>1.1726028805325441</v>
      </c>
      <c r="Z136" s="12">
        <v>0.81271825866992975</v>
      </c>
      <c r="AA136" s="12">
        <v>0.28403929804417394</v>
      </c>
      <c r="AB136" s="12"/>
      <c r="AC136" s="12">
        <v>0.91548966861091297</v>
      </c>
      <c r="AD136" s="12">
        <v>0.21215682912511252</v>
      </c>
      <c r="AE136" s="12">
        <v>0.1928817881690259</v>
      </c>
      <c r="AF136" s="12">
        <v>4.9372370763036313E-2</v>
      </c>
      <c r="AG136" s="12">
        <v>3.4402859484802997E-2</v>
      </c>
      <c r="AH136" s="12"/>
      <c r="AI136" s="12">
        <v>11.639553338840223</v>
      </c>
      <c r="AJ136" s="12">
        <v>12.416450395904024</v>
      </c>
      <c r="AK136" s="12">
        <v>16.449029025191169</v>
      </c>
      <c r="AL136" s="12">
        <v>6.0749675839494053</v>
      </c>
      <c r="AM136" s="12">
        <v>12.112006937664184</v>
      </c>
    </row>
    <row r="137" spans="1:39">
      <c r="A137" t="s">
        <v>963</v>
      </c>
      <c r="B137" s="14" t="s">
        <v>964</v>
      </c>
      <c r="C137" s="15"/>
      <c r="D137" s="12">
        <v>6.7480000000000002</v>
      </c>
      <c r="E137" s="12">
        <v>1.2697583654290878</v>
      </c>
      <c r="F137" s="12">
        <v>0.60239396052904481</v>
      </c>
      <c r="G137" s="12">
        <v>0.59335664658931186</v>
      </c>
      <c r="H137" s="12">
        <v>1.5869275771309415</v>
      </c>
      <c r="I137" s="12"/>
      <c r="J137" s="12">
        <v>1.7270703517807291</v>
      </c>
      <c r="K137" s="12">
        <v>0.99145293523711231</v>
      </c>
      <c r="L137" s="12">
        <v>0.21023619467367294</v>
      </c>
      <c r="M137" s="12">
        <v>0.19528016235771009</v>
      </c>
      <c r="N137" s="12">
        <v>0.87166386690481201</v>
      </c>
      <c r="O137" s="12"/>
      <c r="P137" s="12">
        <v>25.59381078513232</v>
      </c>
      <c r="Q137" s="12">
        <v>78.082016408064533</v>
      </c>
      <c r="R137" s="12">
        <v>34.900116609574852</v>
      </c>
      <c r="S137" s="12">
        <v>32.911093771377615</v>
      </c>
      <c r="T137" s="12">
        <v>54.92776604718923</v>
      </c>
      <c r="U137" s="13"/>
      <c r="V137" s="12"/>
      <c r="W137" s="12">
        <v>11.78</v>
      </c>
      <c r="X137" s="12">
        <v>1.5569695854131265</v>
      </c>
      <c r="Y137" s="12">
        <v>0.67651902312637013</v>
      </c>
      <c r="Z137" s="12">
        <v>0.68493587072629336</v>
      </c>
      <c r="AA137" s="12">
        <v>0.2428184918643069</v>
      </c>
      <c r="AB137" s="12"/>
      <c r="AC137" s="12">
        <v>0.77000000000000934</v>
      </c>
      <c r="AD137" s="12">
        <v>0.37894356540041613</v>
      </c>
      <c r="AE137" s="12">
        <v>0.14438137118938379</v>
      </c>
      <c r="AF137" s="12">
        <v>0.1173147249293638</v>
      </c>
      <c r="AG137" s="12">
        <v>2.3583518691977955E-2</v>
      </c>
      <c r="AH137" s="12"/>
      <c r="AI137" s="12">
        <v>6.536502546689384</v>
      </c>
      <c r="AJ137" s="12">
        <v>24.338533581557869</v>
      </c>
      <c r="AK137" s="12">
        <v>21.341805071816012</v>
      </c>
      <c r="AL137" s="12">
        <v>17.12784071375404</v>
      </c>
      <c r="AM137" s="12">
        <v>9.7124063784882662</v>
      </c>
    </row>
    <row r="138" spans="1:39">
      <c r="A138" t="s">
        <v>965</v>
      </c>
      <c r="B138" s="14" t="s">
        <v>966</v>
      </c>
      <c r="C138" s="15"/>
      <c r="D138" s="12">
        <v>4.8326666666666673</v>
      </c>
      <c r="E138" s="12">
        <v>1.4684580066355597</v>
      </c>
      <c r="F138" s="12">
        <v>0.70183060156477195</v>
      </c>
      <c r="G138" s="12">
        <v>0.82554631582036064</v>
      </c>
      <c r="H138" s="12">
        <v>1.3162925120218294</v>
      </c>
      <c r="I138" s="12"/>
      <c r="J138" s="12">
        <v>0.89671976298804179</v>
      </c>
      <c r="K138" s="12">
        <v>0.19882659588548685</v>
      </c>
      <c r="L138" s="12">
        <v>0.108126755918222</v>
      </c>
      <c r="M138" s="12">
        <v>0.26026873110672821</v>
      </c>
      <c r="N138" s="12">
        <v>0.64720973098343915</v>
      </c>
      <c r="O138" s="12"/>
      <c r="P138" s="12">
        <v>18.555382045551973</v>
      </c>
      <c r="Q138" s="12">
        <v>13.539821703245437</v>
      </c>
      <c r="R138" s="12">
        <v>15.406389473064747</v>
      </c>
      <c r="S138" s="12">
        <v>31.526847872622916</v>
      </c>
      <c r="T138" s="12">
        <v>49.169141742614869</v>
      </c>
      <c r="U138" s="13"/>
      <c r="V138" s="12"/>
      <c r="W138" s="12">
        <v>7.2929999999999993</v>
      </c>
      <c r="X138" s="12">
        <v>1.7462165838284422</v>
      </c>
      <c r="Y138" s="12">
        <v>0.70232157617387203</v>
      </c>
      <c r="Z138" s="12">
        <v>0.61159997099911856</v>
      </c>
      <c r="AA138" s="12">
        <v>0.55932768128866217</v>
      </c>
      <c r="AB138" s="12"/>
      <c r="AC138" s="12">
        <v>0.16731108749873472</v>
      </c>
      <c r="AD138" s="12">
        <v>0.3164522117977579</v>
      </c>
      <c r="AE138" s="12">
        <v>0.21827102073969193</v>
      </c>
      <c r="AF138" s="12">
        <v>8.1195817994534E-2</v>
      </c>
      <c r="AG138" s="12">
        <v>3.3267061919627527E-2</v>
      </c>
      <c r="AH138" s="12"/>
      <c r="AI138" s="12">
        <v>2.2941325586005039</v>
      </c>
      <c r="AJ138" s="12">
        <v>18.122162779141711</v>
      </c>
      <c r="AK138" s="12">
        <v>31.078501379495581</v>
      </c>
      <c r="AL138" s="12">
        <v>13.275968254526131</v>
      </c>
      <c r="AM138" s="12">
        <v>5.9476873812113018</v>
      </c>
    </row>
    <row r="139" spans="1:39">
      <c r="A139" t="s">
        <v>967</v>
      </c>
      <c r="B139" s="14" t="s">
        <v>968</v>
      </c>
      <c r="C139" s="15"/>
      <c r="D139" s="12">
        <v>6.5409999999999995</v>
      </c>
      <c r="E139" s="12">
        <v>1.7485833009075513</v>
      </c>
      <c r="F139" s="12">
        <v>0.7988920477977749</v>
      </c>
      <c r="G139" s="12">
        <v>0.72995377969818909</v>
      </c>
      <c r="H139" s="12">
        <v>1.2489425394030602</v>
      </c>
      <c r="I139" s="12"/>
      <c r="J139" s="12">
        <v>0.81307625718625443</v>
      </c>
      <c r="K139" s="12">
        <v>0.23415847341800824</v>
      </c>
      <c r="L139" s="12">
        <v>5.6343505059463783E-2</v>
      </c>
      <c r="M139" s="12">
        <v>0.22055530854207506</v>
      </c>
      <c r="N139" s="12">
        <v>0.59282988108390822</v>
      </c>
      <c r="O139" s="12"/>
      <c r="P139" s="12">
        <v>12.430457990922712</v>
      </c>
      <c r="Q139" s="12">
        <v>13.391325039903737</v>
      </c>
      <c r="R139" s="12">
        <v>7.0527057084596407</v>
      </c>
      <c r="S139" s="12">
        <v>30.214969039994166</v>
      </c>
      <c r="T139" s="12">
        <v>47.466545688103068</v>
      </c>
      <c r="U139" s="13"/>
      <c r="V139" s="12"/>
      <c r="W139" s="12">
        <v>10.222999999999999</v>
      </c>
      <c r="X139" s="12">
        <v>1.7153684623485184</v>
      </c>
      <c r="Y139" s="12">
        <v>1.0177210864964212</v>
      </c>
      <c r="Z139" s="12">
        <v>0.58912434701129768</v>
      </c>
      <c r="AA139" s="12">
        <v>0.21726952544021852</v>
      </c>
      <c r="AB139" s="12"/>
      <c r="AC139" s="12">
        <v>0.73922459374676563</v>
      </c>
      <c r="AD139" s="12">
        <v>0.18368621381121009</v>
      </c>
      <c r="AE139" s="12">
        <v>0.21982392706454504</v>
      </c>
      <c r="AF139" s="12">
        <v>3.4534629983912796E-2</v>
      </c>
      <c r="AG139" s="12">
        <v>2.5372857112176083E-2</v>
      </c>
      <c r="AH139" s="12"/>
      <c r="AI139" s="12">
        <v>7.2309947544435662</v>
      </c>
      <c r="AJ139" s="12">
        <v>10.708265765812465</v>
      </c>
      <c r="AK139" s="12">
        <v>21.599623902979634</v>
      </c>
      <c r="AL139" s="12">
        <v>5.8620272883155042</v>
      </c>
      <c r="AM139" s="12">
        <v>11.678056119820358</v>
      </c>
    </row>
    <row r="140" spans="1:39">
      <c r="A140" t="s">
        <v>109</v>
      </c>
      <c r="B140" s="14" t="s">
        <v>969</v>
      </c>
      <c r="C140" s="15"/>
      <c r="D140" s="12">
        <v>11.106666666666667</v>
      </c>
      <c r="E140" s="12">
        <v>3.0217693484802708</v>
      </c>
      <c r="F140" s="12">
        <v>0.90542897767599717</v>
      </c>
      <c r="G140" s="12">
        <v>0.21025121792187276</v>
      </c>
      <c r="H140" s="12">
        <v>0.31760413960909878</v>
      </c>
      <c r="I140" s="12"/>
      <c r="J140" s="12">
        <v>1.0507774899251139</v>
      </c>
      <c r="K140" s="12">
        <v>0.52279402585789347</v>
      </c>
      <c r="L140" s="12">
        <v>0.18439800202600254</v>
      </c>
      <c r="M140" s="12">
        <v>3.4143672389151773E-2</v>
      </c>
      <c r="N140" s="12">
        <v>9.2433395080637817E-2</v>
      </c>
      <c r="O140" s="12"/>
      <c r="P140" s="12">
        <v>9.4607817220148291</v>
      </c>
      <c r="Q140" s="12">
        <v>17.300924245618571</v>
      </c>
      <c r="R140" s="12">
        <v>20.365816267478504</v>
      </c>
      <c r="S140" s="12">
        <v>16.239464734914979</v>
      </c>
      <c r="T140" s="12">
        <v>29.103334482479699</v>
      </c>
      <c r="U140" s="13"/>
      <c r="V140" s="12"/>
      <c r="W140" s="12">
        <v>6.3260000000000005</v>
      </c>
      <c r="X140" s="12">
        <v>2.3741297266146071</v>
      </c>
      <c r="Y140" s="12">
        <v>0.71477315488728543</v>
      </c>
      <c r="Z140" s="12">
        <v>0.22426915322580643</v>
      </c>
      <c r="AA140" s="12">
        <v>0.20257308831182039</v>
      </c>
      <c r="AB140" s="12"/>
      <c r="AC140" s="12">
        <v>0.34303935634267374</v>
      </c>
      <c r="AD140" s="12">
        <v>0.26814456486323407</v>
      </c>
      <c r="AE140" s="12">
        <v>0.21327577778017204</v>
      </c>
      <c r="AF140" s="12">
        <v>5.6276290700280306E-2</v>
      </c>
      <c r="AG140" s="12">
        <v>8.3741355600957246E-2</v>
      </c>
      <c r="AH140" s="12"/>
      <c r="AI140" s="12">
        <v>5.4226897935926912</v>
      </c>
      <c r="AJ140" s="12">
        <v>11.294436098300118</v>
      </c>
      <c r="AK140" s="12">
        <v>29.838246767088517</v>
      </c>
      <c r="AL140" s="12">
        <v>25.093192661952159</v>
      </c>
      <c r="AM140" s="12">
        <v>41.338835429143636</v>
      </c>
    </row>
    <row r="141" spans="1:39">
      <c r="A141" t="s">
        <v>670</v>
      </c>
      <c r="B141" s="14" t="s">
        <v>970</v>
      </c>
      <c r="C141" s="15"/>
      <c r="D141" s="12">
        <v>3.2193333333333332</v>
      </c>
      <c r="E141" s="12">
        <v>0.13254219607447162</v>
      </c>
      <c r="F141" s="12">
        <v>6.8562517673213419E-2</v>
      </c>
      <c r="G141" s="12">
        <v>0.11158587896951089</v>
      </c>
      <c r="H141" s="12">
        <v>3.5645818761259185</v>
      </c>
      <c r="I141" s="12"/>
      <c r="J141" s="12">
        <v>0.53243059015550132</v>
      </c>
      <c r="K141" s="12">
        <v>3.9851689906991665E-2</v>
      </c>
      <c r="L141" s="12">
        <v>3.205055100082544E-2</v>
      </c>
      <c r="M141" s="12">
        <v>1.3770988751371239E-2</v>
      </c>
      <c r="N141" s="12">
        <v>0.19414809145127832</v>
      </c>
      <c r="O141" s="12"/>
      <c r="P141" s="12">
        <v>16.538535622970638</v>
      </c>
      <c r="Q141" s="12">
        <v>30.067171879814147</v>
      </c>
      <c r="R141" s="12">
        <v>46.746461606889355</v>
      </c>
      <c r="S141" s="12">
        <v>12.341157213211492</v>
      </c>
      <c r="T141" s="12">
        <v>5.4465880767559645</v>
      </c>
      <c r="U141" s="13"/>
      <c r="V141" s="12"/>
      <c r="W141" s="12">
        <v>6.541666666666667</v>
      </c>
      <c r="X141" s="12">
        <v>1.9482872915161689</v>
      </c>
      <c r="Y141" s="12">
        <v>0.6020096366801907</v>
      </c>
      <c r="Z141" s="12">
        <v>0.36200053536279175</v>
      </c>
      <c r="AA141" s="12">
        <v>0.47814824280190099</v>
      </c>
      <c r="AB141" s="12"/>
      <c r="AC141" s="12">
        <v>0.30510708502644801</v>
      </c>
      <c r="AD141" s="12">
        <v>0.27304990466390311</v>
      </c>
      <c r="AE141" s="12">
        <v>0.21749102084801458</v>
      </c>
      <c r="AF141" s="12">
        <v>0.15684245661789861</v>
      </c>
      <c r="AG141" s="12">
        <v>3.0363813112988244E-2</v>
      </c>
      <c r="AH141" s="12"/>
      <c r="AI141" s="12">
        <v>4.6640573507227723</v>
      </c>
      <c r="AJ141" s="12">
        <v>14.014868641442199</v>
      </c>
      <c r="AK141" s="12">
        <v>36.127498231984895</v>
      </c>
      <c r="AL141" s="12">
        <v>43.326581398757696</v>
      </c>
      <c r="AM141" s="12">
        <v>6.3502927324503649</v>
      </c>
    </row>
    <row r="142" spans="1:39">
      <c r="A142" t="s">
        <v>531</v>
      </c>
      <c r="B142" s="10" t="s">
        <v>971</v>
      </c>
      <c r="C142" s="11"/>
      <c r="D142" s="12">
        <v>4.581666666666667</v>
      </c>
      <c r="E142" s="12">
        <v>0.52638211982968597</v>
      </c>
      <c r="F142" s="12">
        <v>0.64244096576048038</v>
      </c>
      <c r="G142" s="12">
        <v>0.93225517130693392</v>
      </c>
      <c r="H142" s="12">
        <v>2.1357462786650521</v>
      </c>
      <c r="I142" s="12"/>
      <c r="J142" s="12">
        <v>1.0085744064437316</v>
      </c>
      <c r="K142" s="12">
        <v>0.25414170617535797</v>
      </c>
      <c r="L142" s="12">
        <v>9.8251587703640827E-2</v>
      </c>
      <c r="M142" s="12">
        <v>0.170145829537588</v>
      </c>
      <c r="N142" s="12">
        <v>0.76070406032715399</v>
      </c>
      <c r="O142" s="12"/>
      <c r="P142" s="12">
        <v>22.013264600445215</v>
      </c>
      <c r="Q142" s="12">
        <v>48.280839451307166</v>
      </c>
      <c r="R142" s="12">
        <v>15.293481104109997</v>
      </c>
      <c r="S142" s="12">
        <v>18.250993373312113</v>
      </c>
      <c r="T142" s="12">
        <v>35.617716763745548</v>
      </c>
      <c r="U142" s="13"/>
      <c r="V142" s="12"/>
      <c r="W142" s="12">
        <v>6.8438333333333334</v>
      </c>
      <c r="X142" s="12">
        <v>1.2813846436983913</v>
      </c>
      <c r="Y142" s="12">
        <v>0.71032211767459807</v>
      </c>
      <c r="Z142" s="12">
        <v>1.14877644401149</v>
      </c>
      <c r="AA142" s="12">
        <v>0.49205275526455811</v>
      </c>
      <c r="AB142" s="12"/>
      <c r="AC142" s="12">
        <v>0.16740843268281672</v>
      </c>
      <c r="AD142" s="12">
        <v>0.10353958109384558</v>
      </c>
      <c r="AE142" s="12">
        <v>0.24876437353837019</v>
      </c>
      <c r="AF142" s="12">
        <v>0.18003834999053128</v>
      </c>
      <c r="AG142" s="12">
        <v>2.4198575045325008E-2</v>
      </c>
      <c r="AH142" s="12"/>
      <c r="AI142" s="12">
        <v>2.446120829206099</v>
      </c>
      <c r="AJ142" s="12">
        <v>8.0802888970953219</v>
      </c>
      <c r="AK142" s="12">
        <v>35.021346984486037</v>
      </c>
      <c r="AL142" s="12">
        <v>15.672183298070005</v>
      </c>
      <c r="AM142" s="12">
        <v>4.9178822364919696</v>
      </c>
    </row>
    <row r="143" spans="1:39">
      <c r="A143" t="s">
        <v>140</v>
      </c>
      <c r="B143" s="14" t="s">
        <v>972</v>
      </c>
      <c r="C143" s="15"/>
      <c r="D143" s="12">
        <v>4.1979999999999995</v>
      </c>
      <c r="E143" s="12">
        <v>0.48752191810560169</v>
      </c>
      <c r="F143" s="12">
        <v>4.6477475485729078</v>
      </c>
      <c r="G143" s="12">
        <v>1.9337171166313709</v>
      </c>
      <c r="H143" s="12">
        <v>0.93997766802454918</v>
      </c>
      <c r="I143" s="12"/>
      <c r="J143" s="12">
        <v>0.36977290327983542</v>
      </c>
      <c r="K143" s="12">
        <v>5.817199836437336E-2</v>
      </c>
      <c r="L143" s="12">
        <v>0.78519028816801195</v>
      </c>
      <c r="M143" s="12">
        <v>0.34426324290128257</v>
      </c>
      <c r="N143" s="12">
        <v>0.14993467695878612</v>
      </c>
      <c r="O143" s="12"/>
      <c r="P143" s="12">
        <v>8.8083111786525841</v>
      </c>
      <c r="Q143" s="12">
        <v>11.932181139756013</v>
      </c>
      <c r="R143" s="12">
        <v>16.89399606932405</v>
      </c>
      <c r="S143" s="12">
        <v>17.803185374963522</v>
      </c>
      <c r="T143" s="12">
        <v>15.950876500490468</v>
      </c>
      <c r="U143" s="13"/>
      <c r="V143" s="12"/>
      <c r="W143" s="12">
        <v>6.9726666666666661</v>
      </c>
      <c r="X143" s="12">
        <v>0.96858442086189511</v>
      </c>
      <c r="Y143" s="12">
        <v>3.3433054772582902</v>
      </c>
      <c r="Z143" s="12">
        <v>1.304992087469429</v>
      </c>
      <c r="AA143" s="12">
        <v>0.54349840512146885</v>
      </c>
      <c r="AB143" s="12"/>
      <c r="AC143" s="12">
        <v>2.4986663109213752E-2</v>
      </c>
      <c r="AD143" s="12">
        <v>0.18701640685421644</v>
      </c>
      <c r="AE143" s="12">
        <v>0.43820437926019412</v>
      </c>
      <c r="AF143" s="12">
        <v>0.37679808912602103</v>
      </c>
      <c r="AG143" s="12">
        <v>3.8035836669227559E-2</v>
      </c>
      <c r="AH143" s="12"/>
      <c r="AI143" s="12">
        <v>0.35835160783842274</v>
      </c>
      <c r="AJ143" s="12">
        <v>19.308219585836394</v>
      </c>
      <c r="AK143" s="12">
        <v>13.106920149562514</v>
      </c>
      <c r="AL143" s="12">
        <v>28.873591858835546</v>
      </c>
      <c r="AM143" s="12">
        <v>6.9983345509039285</v>
      </c>
    </row>
    <row r="144" spans="1:39">
      <c r="A144" t="s">
        <v>430</v>
      </c>
      <c r="B144" s="10" t="s">
        <v>973</v>
      </c>
      <c r="C144" s="11"/>
      <c r="D144" s="12">
        <v>5.448666666666667</v>
      </c>
      <c r="E144" s="12">
        <v>0.2311000625845919</v>
      </c>
      <c r="F144" s="12">
        <v>0.12812887713736867</v>
      </c>
      <c r="G144" s="12">
        <v>0.25570174580943544</v>
      </c>
      <c r="H144" s="12">
        <v>4.1242940407610016</v>
      </c>
      <c r="I144" s="12"/>
      <c r="J144" s="12">
        <v>0.64789936204115151</v>
      </c>
      <c r="K144" s="12">
        <v>1.1481857031921757E-2</v>
      </c>
      <c r="L144" s="12">
        <v>5.8143125232185721E-3</v>
      </c>
      <c r="M144" s="12">
        <v>5.1325007275105597E-2</v>
      </c>
      <c r="N144" s="12">
        <v>0.4717804923599172</v>
      </c>
      <c r="O144" s="12"/>
      <c r="P144" s="12">
        <v>11.890970794833319</v>
      </c>
      <c r="Q144" s="12">
        <v>4.9683487332327898</v>
      </c>
      <c r="R144" s="12">
        <v>4.537862699744859</v>
      </c>
      <c r="S144" s="12">
        <v>20.072216211365301</v>
      </c>
      <c r="T144" s="12">
        <v>11.439060544598458</v>
      </c>
      <c r="U144" s="13"/>
      <c r="V144" s="12"/>
      <c r="W144" s="12">
        <v>10.028166666666666</v>
      </c>
      <c r="X144" s="12">
        <v>1.0098940288743821</v>
      </c>
      <c r="Y144" s="12">
        <v>0.63013620224802591</v>
      </c>
      <c r="Z144" s="12">
        <v>0.48128737944264832</v>
      </c>
      <c r="AA144" s="12">
        <v>1.0004354028225555</v>
      </c>
      <c r="AB144" s="12"/>
      <c r="AC144" s="12">
        <v>0.42367450163223574</v>
      </c>
      <c r="AD144" s="12">
        <v>0.20983507524848519</v>
      </c>
      <c r="AE144" s="12">
        <v>0.24893170080407157</v>
      </c>
      <c r="AF144" s="12">
        <v>7.9231774359875842E-2</v>
      </c>
      <c r="AG144" s="12">
        <v>3.3302761811628223E-2</v>
      </c>
      <c r="AH144" s="12"/>
      <c r="AI144" s="12">
        <v>4.2248450361372383</v>
      </c>
      <c r="AJ144" s="12">
        <v>20.777930084641184</v>
      </c>
      <c r="AK144" s="12">
        <v>39.504427759586221</v>
      </c>
      <c r="AL144" s="12">
        <v>16.462466655915573</v>
      </c>
      <c r="AM144" s="12">
        <v>3.3288268005780526</v>
      </c>
    </row>
    <row r="145" spans="1:39">
      <c r="A145" t="s">
        <v>478</v>
      </c>
      <c r="B145" s="10" t="s">
        <v>974</v>
      </c>
      <c r="C145" s="11"/>
      <c r="D145" s="12">
        <v>2.4253333333333331</v>
      </c>
      <c r="E145" s="12">
        <v>0.78031202883937523</v>
      </c>
      <c r="F145" s="12">
        <v>7.7498462107330184</v>
      </c>
      <c r="G145" s="12">
        <v>2.2746364752582942</v>
      </c>
      <c r="H145" s="12">
        <v>0.83268957422100343</v>
      </c>
      <c r="I145" s="12"/>
      <c r="J145" s="12">
        <v>3.6665151483845429E-2</v>
      </c>
      <c r="K145" s="12">
        <v>0.15474355486870189</v>
      </c>
      <c r="L145" s="12">
        <v>1.5505593891778899</v>
      </c>
      <c r="M145" s="12">
        <v>0.5180237370924915</v>
      </c>
      <c r="N145" s="12">
        <v>0.18617777789602188</v>
      </c>
      <c r="O145" s="12"/>
      <c r="P145" s="12">
        <v>1.5117572079650399</v>
      </c>
      <c r="Q145" s="12">
        <v>19.830984163971586</v>
      </c>
      <c r="R145" s="12">
        <v>20.007614951513091</v>
      </c>
      <c r="S145" s="12">
        <v>22.773913226449416</v>
      </c>
      <c r="T145" s="12">
        <v>22.358605614846887</v>
      </c>
      <c r="U145" s="13"/>
      <c r="V145" s="12"/>
      <c r="W145" s="12">
        <v>3.2029999999999998</v>
      </c>
      <c r="X145" s="12">
        <v>0.81356355987690299</v>
      </c>
      <c r="Y145" s="12">
        <v>2.8041792793115232</v>
      </c>
      <c r="Z145" s="12">
        <v>1.4621144809588102</v>
      </c>
      <c r="AA145" s="12">
        <v>0.76951705642685242</v>
      </c>
      <c r="AB145" s="12"/>
      <c r="AC145" s="12">
        <v>0.14346776641462713</v>
      </c>
      <c r="AD145" s="12">
        <v>7.1661612325797904E-3</v>
      </c>
      <c r="AE145" s="12">
        <v>1.0297074959297747</v>
      </c>
      <c r="AF145" s="12">
        <v>0.47405984015147346</v>
      </c>
      <c r="AG145" s="12">
        <v>5.3516724174299951E-2</v>
      </c>
      <c r="AH145" s="12"/>
      <c r="AI145" s="12">
        <v>4.4791684800070914</v>
      </c>
      <c r="AJ145" s="12">
        <v>0.88083606321601637</v>
      </c>
      <c r="AK145" s="12">
        <v>36.720458764055437</v>
      </c>
      <c r="AL145" s="12">
        <v>32.42289480920806</v>
      </c>
      <c r="AM145" s="12">
        <v>6.95458583111823</v>
      </c>
    </row>
    <row r="146" spans="1:39">
      <c r="A146" t="s">
        <v>192</v>
      </c>
      <c r="B146" s="10" t="s">
        <v>975</v>
      </c>
      <c r="C146" s="11"/>
      <c r="D146" s="12">
        <v>17.566666666666666</v>
      </c>
      <c r="E146" s="12">
        <v>0.37077899951765647</v>
      </c>
      <c r="F146" s="12">
        <v>0.1321958669145602</v>
      </c>
      <c r="G146" s="12">
        <v>0.35955789857786224</v>
      </c>
      <c r="H146" s="12">
        <v>0.5360156802262066</v>
      </c>
      <c r="I146" s="12"/>
      <c r="J146" s="12">
        <v>0.56862407030772399</v>
      </c>
      <c r="K146" s="12">
        <v>0.16430208110955272</v>
      </c>
      <c r="L146" s="12">
        <v>6.003882952272669E-2</v>
      </c>
      <c r="M146" s="12">
        <v>0.13476523002644109</v>
      </c>
      <c r="N146" s="12">
        <v>1.7173484504025317E-2</v>
      </c>
      <c r="O146" s="12"/>
      <c r="P146" s="12">
        <v>3.2369491668371388</v>
      </c>
      <c r="Q146" s="12">
        <v>44.31267178650679</v>
      </c>
      <c r="R146" s="12">
        <v>45.416570823300034</v>
      </c>
      <c r="S146" s="12">
        <v>37.48081478934823</v>
      </c>
      <c r="T146" s="12">
        <v>3.2039145751814297</v>
      </c>
      <c r="U146" s="13"/>
      <c r="V146" s="12"/>
      <c r="W146" s="12">
        <v>7.1583333333333341</v>
      </c>
      <c r="X146" s="12">
        <v>4.0278088361700638E-2</v>
      </c>
      <c r="Y146" s="12">
        <v>2.4615153974771944E-2</v>
      </c>
      <c r="Z146" s="12">
        <v>5.3653297414927192E-2</v>
      </c>
      <c r="AA146" s="12">
        <v>0.58332370959556734</v>
      </c>
      <c r="AB146" s="12"/>
      <c r="AC146" s="12">
        <v>1.0039234698587942</v>
      </c>
      <c r="AD146" s="12">
        <v>4.102996361923998E-3</v>
      </c>
      <c r="AE146" s="12">
        <v>1.192507781769288E-2</v>
      </c>
      <c r="AF146" s="12">
        <v>3.9123591303287563E-3</v>
      </c>
      <c r="AG146" s="12">
        <v>6.7252522959919583E-2</v>
      </c>
      <c r="AH146" s="12"/>
      <c r="AI146" s="12">
        <v>14.024542070204344</v>
      </c>
      <c r="AJ146" s="12">
        <v>10.186671038304359</v>
      </c>
      <c r="AK146" s="12">
        <v>48.446082563265236</v>
      </c>
      <c r="AL146" s="12">
        <v>7.2919267199414968</v>
      </c>
      <c r="AM146" s="12">
        <v>11.529194142742357</v>
      </c>
    </row>
    <row r="147" spans="1:39">
      <c r="A147" t="s">
        <v>259</v>
      </c>
      <c r="B147" s="14" t="s">
        <v>976</v>
      </c>
      <c r="C147" s="15"/>
      <c r="D147" s="12">
        <v>1.7316666666666665</v>
      </c>
      <c r="E147" s="12">
        <v>0.22261978253655648</v>
      </c>
      <c r="F147" s="12">
        <v>1.1288672119355241</v>
      </c>
      <c r="G147" s="12">
        <v>17.157504351536101</v>
      </c>
      <c r="H147" s="12">
        <v>1.0732243465481937</v>
      </c>
      <c r="I147" s="12"/>
      <c r="J147" s="12">
        <v>0.10103629710818691</v>
      </c>
      <c r="K147" s="12">
        <v>9.8631368102612527E-2</v>
      </c>
      <c r="L147" s="12">
        <v>0.32648391570814728</v>
      </c>
      <c r="M147" s="12">
        <v>3.5893654636517254</v>
      </c>
      <c r="N147" s="12">
        <v>0.17138998460100083</v>
      </c>
      <c r="O147" s="12"/>
      <c r="P147" s="12">
        <v>5.8346273594718152</v>
      </c>
      <c r="Q147" s="12">
        <v>44.304853314828939</v>
      </c>
      <c r="R147" s="12">
        <v>28.921374653832594</v>
      </c>
      <c r="S147" s="12">
        <v>20.920090650190463</v>
      </c>
      <c r="T147" s="12">
        <v>15.969632551874321</v>
      </c>
      <c r="U147" s="13"/>
      <c r="V147" s="12"/>
      <c r="W147" s="12">
        <v>2.6416666666666671</v>
      </c>
      <c r="X147" s="12">
        <v>0.33918163066208401</v>
      </c>
      <c r="Y147" s="12">
        <v>3.5849289530023398</v>
      </c>
      <c r="Z147" s="12">
        <v>12.805955429854915</v>
      </c>
      <c r="AA147" s="12">
        <v>0.80855500370060318</v>
      </c>
      <c r="AB147" s="12"/>
      <c r="AC147" s="12">
        <v>4.061198509471492E-2</v>
      </c>
      <c r="AD147" s="12">
        <v>2.9420429964486978E-2</v>
      </c>
      <c r="AE147" s="12">
        <v>0.43041758848181977</v>
      </c>
      <c r="AF147" s="12">
        <v>0.17359984275046184</v>
      </c>
      <c r="AG147" s="12">
        <v>0.14842359515792053</v>
      </c>
      <c r="AH147" s="12"/>
      <c r="AI147" s="12">
        <v>1.5373622117873151</v>
      </c>
      <c r="AJ147" s="12">
        <v>8.6739455515495258</v>
      </c>
      <c r="AK147" s="12">
        <v>12.006307352935117</v>
      </c>
      <c r="AL147" s="12">
        <v>1.3556180458487559</v>
      </c>
      <c r="AM147" s="12">
        <v>18.356647906278958</v>
      </c>
    </row>
    <row r="148" spans="1:39">
      <c r="A148" t="s">
        <v>122</v>
      </c>
      <c r="B148" s="10" t="s">
        <v>977</v>
      </c>
      <c r="C148" s="11"/>
      <c r="D148" s="12">
        <v>3.0960000000000001</v>
      </c>
      <c r="E148" s="12">
        <v>0.21397105339523903</v>
      </c>
      <c r="F148" s="12">
        <v>0.79762410717495369</v>
      </c>
      <c r="G148" s="12">
        <v>13.403257281377664</v>
      </c>
      <c r="H148" s="12">
        <v>1.8432622488496531</v>
      </c>
      <c r="I148" s="12"/>
      <c r="J148" s="12">
        <v>9.6140522153770669E-2</v>
      </c>
      <c r="K148" s="12">
        <v>8.739031937603893E-2</v>
      </c>
      <c r="L148" s="12">
        <v>0.1813103485271178</v>
      </c>
      <c r="M148" s="12">
        <v>2.1135691777969567</v>
      </c>
      <c r="N148" s="12">
        <v>0.42392314968724676</v>
      </c>
      <c r="O148" s="12"/>
      <c r="P148" s="12">
        <v>3.1053140230546084</v>
      </c>
      <c r="Q148" s="12">
        <v>40.842122328862359</v>
      </c>
      <c r="R148" s="12">
        <v>22.731302488999187</v>
      </c>
      <c r="S148" s="12">
        <v>15.769071155065614</v>
      </c>
      <c r="T148" s="12">
        <v>22.998526115956075</v>
      </c>
      <c r="U148" s="13"/>
      <c r="V148" s="12"/>
      <c r="W148" s="12">
        <v>2.8086666666666669</v>
      </c>
      <c r="X148" s="12">
        <v>0.3268425777791984</v>
      </c>
      <c r="Y148" s="12">
        <v>2.3256899153916888</v>
      </c>
      <c r="Z148" s="12">
        <v>10.519436957208654</v>
      </c>
      <c r="AA148" s="12">
        <v>1.8824988095620145</v>
      </c>
      <c r="AB148" s="12"/>
      <c r="AC148" s="12">
        <v>0.14184616079870146</v>
      </c>
      <c r="AD148" s="12">
        <v>3.4154095857334282E-2</v>
      </c>
      <c r="AE148" s="12">
        <v>0.3106506984060306</v>
      </c>
      <c r="AF148" s="12">
        <v>0.36834473036605231</v>
      </c>
      <c r="AG148" s="12">
        <v>0.18354371915202983</v>
      </c>
      <c r="AH148" s="12"/>
      <c r="AI148" s="12">
        <v>5.050302425778594</v>
      </c>
      <c r="AJ148" s="12">
        <v>10.449708263042586</v>
      </c>
      <c r="AK148" s="12">
        <v>13.357356728861738</v>
      </c>
      <c r="AL148" s="12">
        <v>3.5015631717212461</v>
      </c>
      <c r="AM148" s="12">
        <v>9.7500045269475333</v>
      </c>
    </row>
    <row r="149" spans="1:39">
      <c r="A149" t="s">
        <v>168</v>
      </c>
      <c r="B149" s="10" t="s">
        <v>978</v>
      </c>
      <c r="C149" s="11"/>
      <c r="D149" s="12">
        <v>1.8231666666666666</v>
      </c>
      <c r="E149" s="12">
        <v>0.20474326270393725</v>
      </c>
      <c r="F149" s="12">
        <v>0.97221355133425502</v>
      </c>
      <c r="G149" s="12">
        <v>16.813623717356801</v>
      </c>
      <c r="H149" s="12">
        <v>1.4254397494476747</v>
      </c>
      <c r="I149" s="12"/>
      <c r="J149" s="12">
        <v>0.27922228301719537</v>
      </c>
      <c r="K149" s="12">
        <v>7.9308949221074052E-2</v>
      </c>
      <c r="L149" s="12">
        <v>0.32941191175506729</v>
      </c>
      <c r="M149" s="12">
        <v>6.20629267409213</v>
      </c>
      <c r="N149" s="12">
        <v>8.3803965756326926E-2</v>
      </c>
      <c r="O149" s="12"/>
      <c r="P149" s="12">
        <v>15.315236293108805</v>
      </c>
      <c r="Q149" s="12">
        <v>38.735804135228783</v>
      </c>
      <c r="R149" s="12">
        <v>33.882670253154366</v>
      </c>
      <c r="S149" s="12">
        <v>36.91228481392347</v>
      </c>
      <c r="T149" s="12">
        <v>5.8791657654277598</v>
      </c>
      <c r="U149" s="13"/>
      <c r="V149" s="12"/>
      <c r="W149" s="12">
        <v>1.5195000000000001</v>
      </c>
      <c r="X149" s="12">
        <v>0.39134063556543203</v>
      </c>
      <c r="Y149" s="12">
        <v>2.5450887095345176</v>
      </c>
      <c r="Z149" s="12">
        <v>8.3930686485206039</v>
      </c>
      <c r="AA149" s="12">
        <v>1.8838022638470673</v>
      </c>
      <c r="AB149" s="12"/>
      <c r="AC149" s="12">
        <v>0.198469770998001</v>
      </c>
      <c r="AD149" s="12">
        <v>3.066758984944138E-2</v>
      </c>
      <c r="AE149" s="12">
        <v>0.47708213226013801</v>
      </c>
      <c r="AF149" s="12">
        <v>3.7592283537936528</v>
      </c>
      <c r="AG149" s="12">
        <v>0.49194282342214007</v>
      </c>
      <c r="AH149" s="12"/>
      <c r="AI149" s="12">
        <v>13.061518328265942</v>
      </c>
      <c r="AJ149" s="12">
        <v>7.8365462367921577</v>
      </c>
      <c r="AK149" s="12">
        <v>18.745206423370352</v>
      </c>
      <c r="AL149" s="12">
        <v>44.789677187452412</v>
      </c>
      <c r="AM149" s="12">
        <v>26.114355676455304</v>
      </c>
    </row>
    <row r="150" spans="1:39">
      <c r="A150" t="s">
        <v>455</v>
      </c>
      <c r="B150" s="10" t="s">
        <v>979</v>
      </c>
      <c r="C150" s="11"/>
      <c r="D150" s="12">
        <v>3.4896666666666665</v>
      </c>
      <c r="E150" s="12">
        <v>0.7251592934247707</v>
      </c>
      <c r="F150" s="12">
        <v>2.0015261044052686</v>
      </c>
      <c r="G150" s="12">
        <v>4.3800244057944893</v>
      </c>
      <c r="H150" s="12">
        <v>0.84653340853141656</v>
      </c>
      <c r="I150" s="12"/>
      <c r="J150" s="12">
        <v>0.39570959469456568</v>
      </c>
      <c r="K150" s="12">
        <v>0.11379692237480464</v>
      </c>
      <c r="L150" s="12">
        <v>0.2964960318252356</v>
      </c>
      <c r="M150" s="12">
        <v>1.1939883389056594</v>
      </c>
      <c r="N150" s="12">
        <v>8.4110141578857656E-2</v>
      </c>
      <c r="O150" s="12"/>
      <c r="P150" s="12">
        <v>11.339466845770341</v>
      </c>
      <c r="Q150" s="12">
        <v>15.692679305999976</v>
      </c>
      <c r="R150" s="12">
        <v>14.81349811889344</v>
      </c>
      <c r="S150" s="12">
        <v>27.259855842951243</v>
      </c>
      <c r="T150" s="12">
        <v>9.9358325059814998</v>
      </c>
      <c r="U150" s="13"/>
      <c r="V150" s="12"/>
      <c r="W150" s="12">
        <v>4.1018333333333326</v>
      </c>
      <c r="X150" s="12">
        <v>0.65830762857122405</v>
      </c>
      <c r="Y150" s="12">
        <v>2.1043173698675082</v>
      </c>
      <c r="Z150" s="12">
        <v>5.4583672026275973</v>
      </c>
      <c r="AA150" s="12">
        <v>1.4228649871898453</v>
      </c>
      <c r="AB150" s="12"/>
      <c r="AC150" s="12">
        <v>0.30631451701370183</v>
      </c>
      <c r="AD150" s="12">
        <v>7.39167097081945E-2</v>
      </c>
      <c r="AE150" s="12">
        <v>0.30964738906133749</v>
      </c>
      <c r="AF150" s="12">
        <v>0.39163379900666534</v>
      </c>
      <c r="AG150" s="12">
        <v>8.9890479718871749E-2</v>
      </c>
      <c r="AH150" s="12"/>
      <c r="AI150" s="12">
        <v>7.4677465445622344</v>
      </c>
      <c r="AJ150" s="12">
        <v>11.228293050260051</v>
      </c>
      <c r="AK150" s="12">
        <v>14.714861621887076</v>
      </c>
      <c r="AL150" s="12">
        <v>7.1749258426244609</v>
      </c>
      <c r="AM150" s="12">
        <v>6.3175691670089655</v>
      </c>
    </row>
    <row r="151" spans="1:39">
      <c r="A151" t="s">
        <v>980</v>
      </c>
      <c r="B151" s="10" t="s">
        <v>813</v>
      </c>
      <c r="C151" s="11"/>
      <c r="D151" s="12">
        <v>3.3354999999999997</v>
      </c>
      <c r="E151" s="12">
        <v>0.29503199047960132</v>
      </c>
      <c r="F151" s="12">
        <v>1.5721137096118447</v>
      </c>
      <c r="G151" s="12">
        <v>1.0704099347514153</v>
      </c>
      <c r="H151" s="12">
        <v>3.0507967103479792</v>
      </c>
      <c r="I151" s="12"/>
      <c r="J151" s="12">
        <v>3.7858288392371896E-2</v>
      </c>
      <c r="K151" s="12">
        <v>7.1547731849382151E-2</v>
      </c>
      <c r="L151" s="12">
        <v>0.83569256678246284</v>
      </c>
      <c r="M151" s="12">
        <v>0.37331628086457941</v>
      </c>
      <c r="N151" s="12">
        <v>0.31012423684404938</v>
      </c>
      <c r="O151" s="12"/>
      <c r="P151" s="12">
        <v>1.1350108946896089</v>
      </c>
      <c r="Q151" s="12">
        <v>24.250838606713394</v>
      </c>
      <c r="R151" s="12">
        <v>53.157259660867382</v>
      </c>
      <c r="S151" s="12">
        <v>34.876010465212644</v>
      </c>
      <c r="T151" s="12">
        <v>10.165352407524921</v>
      </c>
      <c r="U151" s="13"/>
      <c r="V151" s="12"/>
      <c r="W151" s="12">
        <v>4.6303333333333336</v>
      </c>
      <c r="X151" s="12">
        <v>0.77617163665954203</v>
      </c>
      <c r="Y151" s="12">
        <v>0.89260274466052592</v>
      </c>
      <c r="Z151" s="12">
        <v>1.2786384368782426</v>
      </c>
      <c r="AA151" s="12">
        <v>1.9744019917761844</v>
      </c>
      <c r="AB151" s="12"/>
      <c r="AC151" s="12">
        <v>0.69505851072648894</v>
      </c>
      <c r="AD151" s="12">
        <v>1.8265544651453459E-2</v>
      </c>
      <c r="AE151" s="12">
        <v>0.26064129987362383</v>
      </c>
      <c r="AF151" s="12">
        <v>7.460345666331808E-2</v>
      </c>
      <c r="AG151" s="12">
        <v>0.71429954870916301</v>
      </c>
      <c r="AH151" s="12"/>
      <c r="AI151" s="12">
        <v>15.010982162403474</v>
      </c>
      <c r="AJ151" s="12">
        <v>2.3532867975006164</v>
      </c>
      <c r="AK151" s="12">
        <v>29.20014546591505</v>
      </c>
      <c r="AL151" s="12">
        <v>5.8346014410031488</v>
      </c>
      <c r="AM151" s="12">
        <v>36.178020063005235</v>
      </c>
    </row>
    <row r="152" spans="1:39">
      <c r="A152" t="s">
        <v>60</v>
      </c>
      <c r="B152" s="10" t="s">
        <v>981</v>
      </c>
      <c r="C152" s="11"/>
      <c r="D152" s="12">
        <v>4.2250000000000005</v>
      </c>
      <c r="E152" s="12">
        <v>0.94092943575095511</v>
      </c>
      <c r="F152" s="12">
        <v>2.0154922993428421</v>
      </c>
      <c r="G152" s="12">
        <v>2.1487527466669687</v>
      </c>
      <c r="H152" s="12">
        <v>1.236860571795112</v>
      </c>
      <c r="I152" s="12"/>
      <c r="J152" s="12">
        <v>0.28332843133015062</v>
      </c>
      <c r="K152" s="12">
        <v>7.2614634519968399E-2</v>
      </c>
      <c r="L152" s="12">
        <v>0.25136306798392255</v>
      </c>
      <c r="M152" s="12">
        <v>0.23294016904899184</v>
      </c>
      <c r="N152" s="12">
        <v>5.2558034301664558E-2</v>
      </c>
      <c r="O152" s="12"/>
      <c r="P152" s="12">
        <v>6.7059983746781198</v>
      </c>
      <c r="Q152" s="12">
        <v>7.7173305203290523</v>
      </c>
      <c r="R152" s="12">
        <v>12.471546930041871</v>
      </c>
      <c r="S152" s="12">
        <v>10.840715359657656</v>
      </c>
      <c r="T152" s="12">
        <v>4.2493095422537968</v>
      </c>
      <c r="U152" s="13"/>
      <c r="V152" s="12"/>
      <c r="W152" s="12">
        <v>4.6936666666666662</v>
      </c>
      <c r="X152" s="12">
        <v>1.1517920390974117</v>
      </c>
      <c r="Y152" s="12">
        <v>1.061385438236125</v>
      </c>
      <c r="Z152" s="12">
        <v>1.2159048795829936</v>
      </c>
      <c r="AA152" s="12">
        <v>1.5578566787549641</v>
      </c>
      <c r="AB152" s="12"/>
      <c r="AC152" s="12">
        <v>0.4740847322297268</v>
      </c>
      <c r="AD152" s="12">
        <v>8.0774550551376556E-2</v>
      </c>
      <c r="AE152" s="12">
        <v>0.3293438532232813</v>
      </c>
      <c r="AF152" s="12">
        <v>0.2511207832157763</v>
      </c>
      <c r="AG152" s="12">
        <v>0.16268621506864928</v>
      </c>
      <c r="AH152" s="12"/>
      <c r="AI152" s="12">
        <v>10.100519825929839</v>
      </c>
      <c r="AJ152" s="12">
        <v>7.0129457236633259</v>
      </c>
      <c r="AK152" s="12">
        <v>31.029618587061549</v>
      </c>
      <c r="AL152" s="12">
        <v>20.652995759166672</v>
      </c>
      <c r="AM152" s="12">
        <v>10.442951350227402</v>
      </c>
    </row>
    <row r="153" spans="1:39">
      <c r="A153" t="s">
        <v>982</v>
      </c>
      <c r="B153" s="10" t="s">
        <v>983</v>
      </c>
      <c r="C153" s="11"/>
      <c r="D153" s="12">
        <v>4.0823333333333336</v>
      </c>
      <c r="E153" s="12">
        <v>1.0151803035301163</v>
      </c>
      <c r="F153" s="12">
        <v>2.0624750263224487</v>
      </c>
      <c r="G153" s="12">
        <v>2.4466003403181578</v>
      </c>
      <c r="H153" s="12">
        <v>1.0514638969488961</v>
      </c>
      <c r="I153" s="12"/>
      <c r="J153" s="12">
        <v>0.30861194619348487</v>
      </c>
      <c r="K153" s="12">
        <v>8.9779677983140266E-2</v>
      </c>
      <c r="L153" s="12">
        <v>9.9398305124171762E-2</v>
      </c>
      <c r="M153" s="12">
        <v>0.26537098300649986</v>
      </c>
      <c r="N153" s="12">
        <v>5.6961510330728521E-2</v>
      </c>
      <c r="O153" s="12"/>
      <c r="P153" s="12">
        <v>7.5596949341100226</v>
      </c>
      <c r="Q153" s="12">
        <v>8.8437174825936591</v>
      </c>
      <c r="R153" s="12">
        <v>4.8193701186969795</v>
      </c>
      <c r="S153" s="12">
        <v>10.846519500278939</v>
      </c>
      <c r="T153" s="12">
        <v>5.4173529396508613</v>
      </c>
      <c r="U153" s="13"/>
      <c r="V153" s="12"/>
      <c r="W153" s="12">
        <v>5.1133333333333333</v>
      </c>
      <c r="X153" s="12">
        <v>1.0348292122835374</v>
      </c>
      <c r="Y153" s="12">
        <v>0.97112699156288784</v>
      </c>
      <c r="Z153" s="12">
        <v>1.3033140083790642</v>
      </c>
      <c r="AA153" s="12">
        <v>1.3608430167989056</v>
      </c>
      <c r="AB153" s="12"/>
      <c r="AC153" s="12">
        <v>0.23860706890899186</v>
      </c>
      <c r="AD153" s="12">
        <v>0.11139608281507848</v>
      </c>
      <c r="AE153" s="12">
        <v>0.25721252020341789</v>
      </c>
      <c r="AF153" s="12">
        <v>0.39320114778646331</v>
      </c>
      <c r="AG153" s="12">
        <v>4.7657695632333123E-2</v>
      </c>
      <c r="AH153" s="12"/>
      <c r="AI153" s="12">
        <v>4.6663703176465159</v>
      </c>
      <c r="AJ153" s="12">
        <v>10.76468285711252</v>
      </c>
      <c r="AK153" s="12">
        <v>26.485982002155218</v>
      </c>
      <c r="AL153" s="12">
        <v>30.169333350102544</v>
      </c>
      <c r="AM153" s="12">
        <v>3.5020715133210394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E980"/>
  <sheetViews>
    <sheetView workbookViewId="0">
      <selection activeCell="B38" sqref="B38"/>
    </sheetView>
  </sheetViews>
  <sheetFormatPr defaultRowHeight="15"/>
  <cols>
    <col min="1" max="1" width="14.85546875" style="1" customWidth="1"/>
    <col min="2" max="2" width="43.7109375" customWidth="1"/>
    <col min="3" max="3" width="23.140625" customWidth="1"/>
    <col min="4" max="5" width="9.140625" style="1"/>
  </cols>
  <sheetData>
    <row r="1" spans="1:5">
      <c r="A1" s="4" t="s">
        <v>780</v>
      </c>
      <c r="B1" s="3" t="s">
        <v>776</v>
      </c>
      <c r="C1" s="3" t="s">
        <v>777</v>
      </c>
      <c r="D1" s="4" t="s">
        <v>778</v>
      </c>
      <c r="E1" s="4" t="s">
        <v>779</v>
      </c>
    </row>
    <row r="2" spans="1:5">
      <c r="A2" s="1" t="s">
        <v>781</v>
      </c>
      <c r="B2" t="s">
        <v>19</v>
      </c>
      <c r="C2" t="s">
        <v>18</v>
      </c>
      <c r="D2" s="1">
        <v>616.75900000000001</v>
      </c>
      <c r="E2" s="1">
        <v>602.27800000000002</v>
      </c>
    </row>
    <row r="3" spans="1:5">
      <c r="A3" s="1" t="s">
        <v>781</v>
      </c>
      <c r="B3" t="s">
        <v>19</v>
      </c>
      <c r="C3" t="s">
        <v>18</v>
      </c>
      <c r="D3" s="1">
        <v>616.75900000000001</v>
      </c>
      <c r="E3" s="1">
        <v>733.31799999999998</v>
      </c>
    </row>
    <row r="4" spans="1:5">
      <c r="A4" s="1" t="s">
        <v>781</v>
      </c>
      <c r="B4" t="s">
        <v>19</v>
      </c>
      <c r="C4" t="s">
        <v>18</v>
      </c>
      <c r="D4" s="1">
        <v>616.75900000000001</v>
      </c>
      <c r="E4" s="1">
        <v>931.41800000000001</v>
      </c>
    </row>
    <row r="5" spans="1:5">
      <c r="A5" s="1" t="s">
        <v>781</v>
      </c>
      <c r="B5" t="s">
        <v>19</v>
      </c>
      <c r="C5" t="s">
        <v>20</v>
      </c>
      <c r="D5" s="1">
        <v>619.75900000000001</v>
      </c>
      <c r="E5" s="1">
        <v>608.27800000000002</v>
      </c>
    </row>
    <row r="6" spans="1:5">
      <c r="A6" s="1" t="s">
        <v>781</v>
      </c>
      <c r="B6" t="s">
        <v>19</v>
      </c>
      <c r="C6" t="s">
        <v>20</v>
      </c>
      <c r="D6" s="1">
        <v>619.75900000000001</v>
      </c>
      <c r="E6" s="1">
        <v>739.31799999999998</v>
      </c>
    </row>
    <row r="7" spans="1:5">
      <c r="A7" s="1" t="s">
        <v>781</v>
      </c>
      <c r="B7" t="s">
        <v>19</v>
      </c>
      <c r="C7" t="s">
        <v>20</v>
      </c>
      <c r="D7" s="1">
        <v>619.75900000000001</v>
      </c>
      <c r="E7" s="1">
        <v>937.41800000000001</v>
      </c>
    </row>
    <row r="8" spans="1:5">
      <c r="A8" s="1" t="s">
        <v>781</v>
      </c>
      <c r="B8" t="s">
        <v>985</v>
      </c>
      <c r="C8" t="s">
        <v>426</v>
      </c>
      <c r="D8" s="1">
        <v>620.32000000000005</v>
      </c>
      <c r="E8" s="1">
        <v>696.37800000000004</v>
      </c>
    </row>
    <row r="9" spans="1:5">
      <c r="A9" s="1" t="s">
        <v>781</v>
      </c>
      <c r="B9" t="s">
        <v>985</v>
      </c>
      <c r="C9" t="s">
        <v>426</v>
      </c>
      <c r="D9" s="1">
        <v>620.32000000000005</v>
      </c>
      <c r="E9" s="1">
        <v>898.43700000000001</v>
      </c>
    </row>
    <row r="10" spans="1:5">
      <c r="A10" s="1" t="s">
        <v>781</v>
      </c>
      <c r="B10" t="s">
        <v>985</v>
      </c>
      <c r="C10" t="s">
        <v>426</v>
      </c>
      <c r="D10" s="1">
        <v>620.32000000000005</v>
      </c>
      <c r="E10" s="1">
        <v>997.50599999999997</v>
      </c>
    </row>
    <row r="11" spans="1:5">
      <c r="A11" s="1" t="s">
        <v>781</v>
      </c>
      <c r="B11" t="s">
        <v>985</v>
      </c>
      <c r="C11" t="s">
        <v>428</v>
      </c>
      <c r="D11" s="1">
        <v>623.32000000000005</v>
      </c>
      <c r="E11" s="1">
        <v>702.37800000000004</v>
      </c>
    </row>
    <row r="12" spans="1:5">
      <c r="A12" s="1" t="s">
        <v>781</v>
      </c>
      <c r="B12" t="s">
        <v>985</v>
      </c>
      <c r="C12" t="s">
        <v>428</v>
      </c>
      <c r="D12" s="1">
        <v>623.32000000000005</v>
      </c>
      <c r="E12" s="1">
        <v>904.43700000000001</v>
      </c>
    </row>
    <row r="13" spans="1:5">
      <c r="A13" s="1" t="s">
        <v>781</v>
      </c>
      <c r="B13" t="s">
        <v>985</v>
      </c>
      <c r="C13" t="s">
        <v>428</v>
      </c>
      <c r="D13" s="1">
        <v>623.32000000000005</v>
      </c>
      <c r="E13" s="1">
        <v>1003.506</v>
      </c>
    </row>
    <row r="14" spans="1:5">
      <c r="A14" s="1" t="s">
        <v>781</v>
      </c>
      <c r="B14" t="s">
        <v>16</v>
      </c>
      <c r="C14" t="s">
        <v>15</v>
      </c>
      <c r="D14" s="1">
        <v>608.31399999999996</v>
      </c>
      <c r="E14" s="1">
        <v>675.33</v>
      </c>
    </row>
    <row r="15" spans="1:5">
      <c r="A15" s="1" t="s">
        <v>781</v>
      </c>
      <c r="B15" t="s">
        <v>16</v>
      </c>
      <c r="C15" t="s">
        <v>15</v>
      </c>
      <c r="D15" s="1">
        <v>608.31399999999996</v>
      </c>
      <c r="E15" s="1">
        <v>875.41</v>
      </c>
    </row>
    <row r="16" spans="1:5">
      <c r="A16" s="1" t="s">
        <v>781</v>
      </c>
      <c r="B16" t="s">
        <v>16</v>
      </c>
      <c r="C16" t="s">
        <v>15</v>
      </c>
      <c r="D16" s="1">
        <v>608.31399999999996</v>
      </c>
      <c r="E16" s="1">
        <v>1003.4690000000001</v>
      </c>
    </row>
    <row r="17" spans="1:5">
      <c r="A17" s="1" t="s">
        <v>781</v>
      </c>
      <c r="B17" t="s">
        <v>16</v>
      </c>
      <c r="C17" t="s">
        <v>17</v>
      </c>
      <c r="D17" s="1">
        <v>611.31399999999996</v>
      </c>
      <c r="E17" s="1">
        <v>681.33</v>
      </c>
    </row>
    <row r="18" spans="1:5">
      <c r="A18" s="1" t="s">
        <v>781</v>
      </c>
      <c r="B18" t="s">
        <v>16</v>
      </c>
      <c r="C18" t="s">
        <v>17</v>
      </c>
      <c r="D18" s="1">
        <v>611.31399999999996</v>
      </c>
      <c r="E18" s="1">
        <v>881.41</v>
      </c>
    </row>
    <row r="19" spans="1:5">
      <c r="A19" s="1" t="s">
        <v>781</v>
      </c>
      <c r="B19" t="s">
        <v>16</v>
      </c>
      <c r="C19" t="s">
        <v>17</v>
      </c>
      <c r="D19" s="1">
        <v>611.31399999999996</v>
      </c>
      <c r="E19" s="1">
        <v>1009.4690000000001</v>
      </c>
    </row>
    <row r="20" spans="1:5">
      <c r="A20" s="1" t="s">
        <v>781</v>
      </c>
      <c r="B20" t="s">
        <v>985</v>
      </c>
      <c r="C20" t="s">
        <v>435</v>
      </c>
      <c r="D20" s="1">
        <v>580.79300000000001</v>
      </c>
      <c r="E20" s="1">
        <v>703.36199999999997</v>
      </c>
    </row>
    <row r="21" spans="1:5">
      <c r="A21" s="1" t="s">
        <v>781</v>
      </c>
      <c r="B21" t="s">
        <v>985</v>
      </c>
      <c r="C21" t="s">
        <v>435</v>
      </c>
      <c r="D21" s="1">
        <v>580.79300000000001</v>
      </c>
      <c r="E21" s="1">
        <v>818.38900000000001</v>
      </c>
    </row>
    <row r="22" spans="1:5">
      <c r="A22" s="1" t="s">
        <v>781</v>
      </c>
      <c r="B22" t="s">
        <v>985</v>
      </c>
      <c r="C22" t="s">
        <v>435</v>
      </c>
      <c r="D22" s="1">
        <v>580.79300000000001</v>
      </c>
      <c r="E22" s="1">
        <v>946.447</v>
      </c>
    </row>
    <row r="23" spans="1:5">
      <c r="A23" s="1" t="s">
        <v>781</v>
      </c>
      <c r="B23" t="s">
        <v>985</v>
      </c>
      <c r="C23" t="s">
        <v>436</v>
      </c>
      <c r="D23" s="1">
        <v>583.79300000000001</v>
      </c>
      <c r="E23" s="1">
        <v>709.36199999999997</v>
      </c>
    </row>
    <row r="24" spans="1:5">
      <c r="A24" s="1" t="s">
        <v>781</v>
      </c>
      <c r="B24" t="s">
        <v>985</v>
      </c>
      <c r="C24" t="s">
        <v>436</v>
      </c>
      <c r="D24" s="1">
        <v>583.79300000000001</v>
      </c>
      <c r="E24" s="1">
        <v>824.38900000000001</v>
      </c>
    </row>
    <row r="25" spans="1:5">
      <c r="A25" s="1" t="s">
        <v>781</v>
      </c>
      <c r="B25" t="s">
        <v>985</v>
      </c>
      <c r="C25" t="s">
        <v>436</v>
      </c>
      <c r="D25" s="1">
        <v>583.79300000000001</v>
      </c>
      <c r="E25" s="1">
        <v>952.447</v>
      </c>
    </row>
    <row r="26" spans="1:5">
      <c r="A26" s="1" t="s">
        <v>781</v>
      </c>
      <c r="B26" t="s">
        <v>986</v>
      </c>
      <c r="C26" t="s">
        <v>987</v>
      </c>
      <c r="D26" s="1">
        <v>563.27499999999998</v>
      </c>
      <c r="E26" s="1">
        <v>491.24599999999998</v>
      </c>
    </row>
    <row r="27" spans="1:5">
      <c r="A27" s="1" t="s">
        <v>781</v>
      </c>
      <c r="B27" t="s">
        <v>986</v>
      </c>
      <c r="C27" t="s">
        <v>987</v>
      </c>
      <c r="D27" s="1">
        <v>563.27499999999998</v>
      </c>
      <c r="E27" s="1">
        <v>604.33000000000004</v>
      </c>
    </row>
    <row r="28" spans="1:5">
      <c r="A28" s="1" t="s">
        <v>781</v>
      </c>
      <c r="B28" t="s">
        <v>986</v>
      </c>
      <c r="C28" t="s">
        <v>987</v>
      </c>
      <c r="D28" s="1">
        <v>563.27499999999998</v>
      </c>
      <c r="E28" s="1">
        <v>861.43100000000004</v>
      </c>
    </row>
    <row r="29" spans="1:5">
      <c r="A29" s="1" t="s">
        <v>781</v>
      </c>
      <c r="B29" t="s">
        <v>986</v>
      </c>
      <c r="C29" t="s">
        <v>988</v>
      </c>
      <c r="D29" s="1">
        <v>566.27499999999998</v>
      </c>
      <c r="E29" s="1">
        <v>497.24599999999998</v>
      </c>
    </row>
    <row r="30" spans="1:5">
      <c r="A30" s="1" t="s">
        <v>781</v>
      </c>
      <c r="B30" t="s">
        <v>986</v>
      </c>
      <c r="C30" t="s">
        <v>988</v>
      </c>
      <c r="D30" s="1">
        <v>566.27499999999998</v>
      </c>
      <c r="E30" s="1">
        <v>610.33000000000004</v>
      </c>
    </row>
    <row r="31" spans="1:5">
      <c r="A31" s="1" t="s">
        <v>781</v>
      </c>
      <c r="B31" t="s">
        <v>986</v>
      </c>
      <c r="C31" t="s">
        <v>988</v>
      </c>
      <c r="D31" s="1">
        <v>566.27499999999998</v>
      </c>
      <c r="E31" s="1">
        <v>867.43100000000004</v>
      </c>
    </row>
    <row r="32" spans="1:5">
      <c r="A32" s="1" t="s">
        <v>781</v>
      </c>
      <c r="B32" t="s">
        <v>40</v>
      </c>
      <c r="C32" t="s">
        <v>39</v>
      </c>
      <c r="D32" s="1">
        <v>531.27700000000004</v>
      </c>
      <c r="E32" s="1">
        <v>606.27200000000005</v>
      </c>
    </row>
    <row r="33" spans="1:5">
      <c r="A33" s="1" t="s">
        <v>781</v>
      </c>
      <c r="B33" t="s">
        <v>40</v>
      </c>
      <c r="C33" t="s">
        <v>39</v>
      </c>
      <c r="D33" s="1">
        <v>531.27700000000004</v>
      </c>
      <c r="E33" s="1">
        <v>693.30399999999997</v>
      </c>
    </row>
    <row r="34" spans="1:5">
      <c r="A34" s="1" t="s">
        <v>781</v>
      </c>
      <c r="B34" t="s">
        <v>40</v>
      </c>
      <c r="C34" t="s">
        <v>39</v>
      </c>
      <c r="D34" s="1">
        <v>531.27700000000004</v>
      </c>
      <c r="E34" s="1">
        <v>806.38900000000001</v>
      </c>
    </row>
    <row r="35" spans="1:5">
      <c r="A35" s="1" t="s">
        <v>781</v>
      </c>
      <c r="B35" t="s">
        <v>40</v>
      </c>
      <c r="C35" t="s">
        <v>41</v>
      </c>
      <c r="D35" s="1">
        <v>534.27700000000004</v>
      </c>
      <c r="E35" s="1">
        <v>612.27200000000005</v>
      </c>
    </row>
    <row r="36" spans="1:5">
      <c r="A36" s="1" t="s">
        <v>781</v>
      </c>
      <c r="B36" t="s">
        <v>40</v>
      </c>
      <c r="C36" t="s">
        <v>41</v>
      </c>
      <c r="D36" s="1">
        <v>534.27700000000004</v>
      </c>
      <c r="E36" s="1">
        <v>699.30399999999997</v>
      </c>
    </row>
    <row r="37" spans="1:5">
      <c r="A37" s="1" t="s">
        <v>781</v>
      </c>
      <c r="B37" t="s">
        <v>40</v>
      </c>
      <c r="C37" t="s">
        <v>41</v>
      </c>
      <c r="D37" s="1">
        <v>534.27700000000004</v>
      </c>
      <c r="E37" s="1">
        <v>812.38900000000001</v>
      </c>
    </row>
    <row r="38" spans="1:5">
      <c r="A38" s="1" t="s">
        <v>781</v>
      </c>
      <c r="B38" t="s">
        <v>31</v>
      </c>
      <c r="C38" t="s">
        <v>30</v>
      </c>
      <c r="D38" s="1">
        <v>525.28499999999997</v>
      </c>
      <c r="E38" s="1">
        <v>709.351</v>
      </c>
    </row>
    <row r="39" spans="1:5">
      <c r="A39" s="1" t="s">
        <v>781</v>
      </c>
      <c r="B39" t="s">
        <v>31</v>
      </c>
      <c r="C39" t="s">
        <v>30</v>
      </c>
      <c r="D39" s="1">
        <v>525.28499999999997</v>
      </c>
      <c r="E39" s="1">
        <v>766.37199999999996</v>
      </c>
    </row>
    <row r="40" spans="1:5">
      <c r="A40" s="1" t="s">
        <v>781</v>
      </c>
      <c r="B40" t="s">
        <v>31</v>
      </c>
      <c r="C40" t="s">
        <v>30</v>
      </c>
      <c r="D40" s="1">
        <v>525.28499999999997</v>
      </c>
      <c r="E40" s="1">
        <v>837.41</v>
      </c>
    </row>
    <row r="41" spans="1:5">
      <c r="A41" s="1" t="s">
        <v>781</v>
      </c>
      <c r="B41" t="s">
        <v>31</v>
      </c>
      <c r="C41" t="s">
        <v>32</v>
      </c>
      <c r="D41" s="1">
        <v>528.28499999999997</v>
      </c>
      <c r="E41" s="1">
        <v>715.351</v>
      </c>
    </row>
    <row r="42" spans="1:5">
      <c r="A42" s="1" t="s">
        <v>781</v>
      </c>
      <c r="B42" t="s">
        <v>31</v>
      </c>
      <c r="C42" t="s">
        <v>32</v>
      </c>
      <c r="D42" s="1">
        <v>528.28499999999997</v>
      </c>
      <c r="E42" s="1">
        <v>772.37199999999996</v>
      </c>
    </row>
    <row r="43" spans="1:5">
      <c r="A43" s="1" t="s">
        <v>781</v>
      </c>
      <c r="B43" t="s">
        <v>31</v>
      </c>
      <c r="C43" t="s">
        <v>32</v>
      </c>
      <c r="D43" s="1">
        <v>528.28499999999997</v>
      </c>
      <c r="E43" s="1">
        <v>843.41</v>
      </c>
    </row>
    <row r="44" spans="1:5">
      <c r="A44" s="1" t="s">
        <v>781</v>
      </c>
      <c r="B44" t="s">
        <v>989</v>
      </c>
      <c r="C44" t="s">
        <v>990</v>
      </c>
      <c r="D44" s="1">
        <v>592.34299999999996</v>
      </c>
      <c r="E44" s="1">
        <v>601.34100000000001</v>
      </c>
    </row>
    <row r="45" spans="1:5">
      <c r="A45" s="1" t="s">
        <v>781</v>
      </c>
      <c r="B45" t="s">
        <v>989</v>
      </c>
      <c r="C45" t="s">
        <v>990</v>
      </c>
      <c r="D45" s="1">
        <v>592.34299999999996</v>
      </c>
      <c r="E45" s="1">
        <v>729.4</v>
      </c>
    </row>
    <row r="46" spans="1:5">
      <c r="A46" s="1" t="s">
        <v>781</v>
      </c>
      <c r="B46" t="s">
        <v>989</v>
      </c>
      <c r="C46" t="s">
        <v>990</v>
      </c>
      <c r="D46" s="1">
        <v>592.34299999999996</v>
      </c>
      <c r="E46" s="1">
        <v>957.51099999999997</v>
      </c>
    </row>
    <row r="47" spans="1:5">
      <c r="A47" s="1" t="s">
        <v>781</v>
      </c>
      <c r="B47" t="s">
        <v>989</v>
      </c>
      <c r="C47" t="s">
        <v>991</v>
      </c>
      <c r="D47" s="1">
        <v>595.34299999999996</v>
      </c>
      <c r="E47" s="1">
        <v>607.34100000000001</v>
      </c>
    </row>
    <row r="48" spans="1:5">
      <c r="A48" s="1" t="s">
        <v>781</v>
      </c>
      <c r="B48" t="s">
        <v>989</v>
      </c>
      <c r="C48" t="s">
        <v>991</v>
      </c>
      <c r="D48" s="1">
        <v>595.34299999999996</v>
      </c>
      <c r="E48" s="1">
        <v>735.4</v>
      </c>
    </row>
    <row r="49" spans="1:5">
      <c r="A49" s="1" t="s">
        <v>781</v>
      </c>
      <c r="B49" t="s">
        <v>989</v>
      </c>
      <c r="C49" t="s">
        <v>991</v>
      </c>
      <c r="D49" s="1">
        <v>595.34299999999996</v>
      </c>
      <c r="E49" s="1">
        <v>963.51099999999997</v>
      </c>
    </row>
    <row r="50" spans="1:5">
      <c r="A50" s="1" t="s">
        <v>781</v>
      </c>
      <c r="B50" t="s">
        <v>48</v>
      </c>
      <c r="C50" t="s">
        <v>47</v>
      </c>
      <c r="D50" s="1">
        <v>509.28199999999998</v>
      </c>
      <c r="E50" s="1">
        <v>605.28800000000001</v>
      </c>
    </row>
    <row r="51" spans="1:5">
      <c r="A51" s="1" t="s">
        <v>781</v>
      </c>
      <c r="B51" t="s">
        <v>48</v>
      </c>
      <c r="C51" t="s">
        <v>47</v>
      </c>
      <c r="D51" s="1">
        <v>509.28199999999998</v>
      </c>
      <c r="E51" s="1">
        <v>692.32</v>
      </c>
    </row>
    <row r="52" spans="1:5">
      <c r="A52" s="1" t="s">
        <v>781</v>
      </c>
      <c r="B52" t="s">
        <v>48</v>
      </c>
      <c r="C52" t="s">
        <v>47</v>
      </c>
      <c r="D52" s="1">
        <v>509.28199999999998</v>
      </c>
      <c r="E52" s="1">
        <v>791.38900000000001</v>
      </c>
    </row>
    <row r="53" spans="1:5">
      <c r="A53" s="1" t="s">
        <v>781</v>
      </c>
      <c r="B53" t="s">
        <v>48</v>
      </c>
      <c r="C53" t="s">
        <v>49</v>
      </c>
      <c r="D53" s="1">
        <v>512.28200000000004</v>
      </c>
      <c r="E53" s="1">
        <v>611.28800000000001</v>
      </c>
    </row>
    <row r="54" spans="1:5">
      <c r="A54" s="1" t="s">
        <v>781</v>
      </c>
      <c r="B54" t="s">
        <v>48</v>
      </c>
      <c r="C54" t="s">
        <v>49</v>
      </c>
      <c r="D54" s="1">
        <v>512.28200000000004</v>
      </c>
      <c r="E54" s="1">
        <v>698.32</v>
      </c>
    </row>
    <row r="55" spans="1:5">
      <c r="A55" s="1" t="s">
        <v>781</v>
      </c>
      <c r="B55" t="s">
        <v>48</v>
      </c>
      <c r="C55" t="s">
        <v>49</v>
      </c>
      <c r="D55" s="1">
        <v>512.28200000000004</v>
      </c>
      <c r="E55" s="1">
        <v>797.38900000000001</v>
      </c>
    </row>
    <row r="56" spans="1:5">
      <c r="A56" s="1" t="s">
        <v>781</v>
      </c>
      <c r="B56" t="s">
        <v>37</v>
      </c>
      <c r="C56" t="s">
        <v>36</v>
      </c>
      <c r="D56" s="1">
        <v>560.803</v>
      </c>
      <c r="E56" s="1">
        <v>831.47199999999998</v>
      </c>
    </row>
    <row r="57" spans="1:5">
      <c r="A57" s="1" t="s">
        <v>781</v>
      </c>
      <c r="B57" t="s">
        <v>37</v>
      </c>
      <c r="C57" t="s">
        <v>36</v>
      </c>
      <c r="D57" s="1">
        <v>560.803</v>
      </c>
      <c r="E57" s="1">
        <v>932.52</v>
      </c>
    </row>
    <row r="58" spans="1:5">
      <c r="A58" s="1" t="s">
        <v>781</v>
      </c>
      <c r="B58" t="s">
        <v>37</v>
      </c>
      <c r="C58" t="s">
        <v>38</v>
      </c>
      <c r="D58" s="1">
        <v>563.803</v>
      </c>
      <c r="E58" s="1">
        <v>837.47199999999998</v>
      </c>
    </row>
    <row r="59" spans="1:5">
      <c r="A59" s="1" t="s">
        <v>781</v>
      </c>
      <c r="B59" t="s">
        <v>37</v>
      </c>
      <c r="C59" t="s">
        <v>38</v>
      </c>
      <c r="D59" s="1">
        <v>563.803</v>
      </c>
      <c r="E59" s="1">
        <v>938.52</v>
      </c>
    </row>
    <row r="60" spans="1:5">
      <c r="A60" s="1" t="s">
        <v>781</v>
      </c>
      <c r="B60" t="s">
        <v>34</v>
      </c>
      <c r="C60" t="s">
        <v>33</v>
      </c>
      <c r="D60" s="1">
        <v>577.29100000000005</v>
      </c>
      <c r="E60" s="1">
        <v>782.39400000000001</v>
      </c>
    </row>
    <row r="61" spans="1:5">
      <c r="A61" s="1" t="s">
        <v>781</v>
      </c>
      <c r="B61" t="s">
        <v>34</v>
      </c>
      <c r="C61" t="s">
        <v>33</v>
      </c>
      <c r="D61" s="1">
        <v>577.29100000000005</v>
      </c>
      <c r="E61" s="1">
        <v>881.46199999999999</v>
      </c>
    </row>
    <row r="62" spans="1:5">
      <c r="A62" s="1" t="s">
        <v>781</v>
      </c>
      <c r="B62" t="s">
        <v>34</v>
      </c>
      <c r="C62" t="s">
        <v>33</v>
      </c>
      <c r="D62" s="1">
        <v>577.29100000000005</v>
      </c>
      <c r="E62" s="1">
        <v>968.49400000000003</v>
      </c>
    </row>
    <row r="63" spans="1:5">
      <c r="A63" s="1" t="s">
        <v>781</v>
      </c>
      <c r="B63" t="s">
        <v>34</v>
      </c>
      <c r="C63" t="s">
        <v>35</v>
      </c>
      <c r="D63" s="1">
        <v>580.29100000000005</v>
      </c>
      <c r="E63" s="1">
        <v>788.39400000000001</v>
      </c>
    </row>
    <row r="64" spans="1:5">
      <c r="A64" s="1" t="s">
        <v>781</v>
      </c>
      <c r="B64" t="s">
        <v>34</v>
      </c>
      <c r="C64" t="s">
        <v>35</v>
      </c>
      <c r="D64" s="1">
        <v>580.29100000000005</v>
      </c>
      <c r="E64" s="1">
        <v>887.46199999999999</v>
      </c>
    </row>
    <row r="65" spans="1:5">
      <c r="A65" s="1" t="s">
        <v>781</v>
      </c>
      <c r="B65" t="s">
        <v>34</v>
      </c>
      <c r="C65" t="s">
        <v>35</v>
      </c>
      <c r="D65" s="1">
        <v>580.29100000000005</v>
      </c>
      <c r="E65" s="1">
        <v>974.49400000000003</v>
      </c>
    </row>
    <row r="66" spans="1:5">
      <c r="A66" s="1" t="s">
        <v>781</v>
      </c>
      <c r="B66" t="s">
        <v>43</v>
      </c>
      <c r="C66" t="s">
        <v>42</v>
      </c>
      <c r="D66" s="1">
        <v>509.29500000000002</v>
      </c>
      <c r="E66" s="1">
        <v>718.39800000000002</v>
      </c>
    </row>
    <row r="67" spans="1:5">
      <c r="A67" s="1" t="s">
        <v>781</v>
      </c>
      <c r="B67" t="s">
        <v>43</v>
      </c>
      <c r="C67" t="s">
        <v>42</v>
      </c>
      <c r="D67" s="1">
        <v>509.29500000000002</v>
      </c>
      <c r="E67" s="1">
        <v>831.48199999999997</v>
      </c>
    </row>
    <row r="68" spans="1:5">
      <c r="A68" s="1" t="s">
        <v>781</v>
      </c>
      <c r="B68" t="s">
        <v>43</v>
      </c>
      <c r="C68" t="s">
        <v>44</v>
      </c>
      <c r="D68" s="1">
        <v>512.29499999999996</v>
      </c>
      <c r="E68" s="1">
        <v>724.39800000000002</v>
      </c>
    </row>
    <row r="69" spans="1:5">
      <c r="A69" s="1" t="s">
        <v>781</v>
      </c>
      <c r="B69" t="s">
        <v>43</v>
      </c>
      <c r="C69" t="s">
        <v>44</v>
      </c>
      <c r="D69" s="1">
        <v>512.29499999999996</v>
      </c>
      <c r="E69" s="1">
        <v>837.48199999999997</v>
      </c>
    </row>
    <row r="70" spans="1:5">
      <c r="A70" s="1" t="s">
        <v>781</v>
      </c>
      <c r="B70" t="s">
        <v>34</v>
      </c>
      <c r="C70" t="s">
        <v>45</v>
      </c>
      <c r="D70" s="1">
        <v>657.28599999999994</v>
      </c>
      <c r="E70" s="1">
        <v>785.33100000000002</v>
      </c>
    </row>
    <row r="71" spans="1:5">
      <c r="A71" s="1" t="s">
        <v>781</v>
      </c>
      <c r="B71" t="s">
        <v>34</v>
      </c>
      <c r="C71" t="s">
        <v>45</v>
      </c>
      <c r="D71" s="1">
        <v>657.28599999999994</v>
      </c>
      <c r="E71" s="1">
        <v>1013.442</v>
      </c>
    </row>
    <row r="72" spans="1:5">
      <c r="A72" s="1" t="s">
        <v>781</v>
      </c>
      <c r="B72" t="s">
        <v>34</v>
      </c>
      <c r="C72" t="s">
        <v>45</v>
      </c>
      <c r="D72" s="1">
        <v>657.28599999999994</v>
      </c>
      <c r="E72" s="1">
        <v>1176.5050000000001</v>
      </c>
    </row>
    <row r="73" spans="1:5">
      <c r="A73" s="1" t="s">
        <v>781</v>
      </c>
      <c r="B73" t="s">
        <v>34</v>
      </c>
      <c r="C73" t="s">
        <v>46</v>
      </c>
      <c r="D73" s="1">
        <v>660.28599999999994</v>
      </c>
      <c r="E73" s="1">
        <v>791.33100000000002</v>
      </c>
    </row>
    <row r="74" spans="1:5">
      <c r="A74" s="1" t="s">
        <v>781</v>
      </c>
      <c r="B74" t="s">
        <v>34</v>
      </c>
      <c r="C74" t="s">
        <v>46</v>
      </c>
      <c r="D74" s="1">
        <v>660.28599999999994</v>
      </c>
      <c r="E74" s="1">
        <v>1019.442</v>
      </c>
    </row>
    <row r="75" spans="1:5">
      <c r="A75" s="1" t="s">
        <v>781</v>
      </c>
      <c r="B75" t="s">
        <v>34</v>
      </c>
      <c r="C75" t="s">
        <v>46</v>
      </c>
      <c r="D75" s="1">
        <v>660.28599999999994</v>
      </c>
      <c r="E75" s="1">
        <v>1182.5050000000001</v>
      </c>
    </row>
    <row r="76" spans="1:5">
      <c r="A76" s="1" t="s">
        <v>781</v>
      </c>
      <c r="B76" t="s">
        <v>81</v>
      </c>
      <c r="C76" t="s">
        <v>80</v>
      </c>
      <c r="D76" s="1">
        <v>613.298</v>
      </c>
      <c r="E76" s="1">
        <v>779.33500000000004</v>
      </c>
    </row>
    <row r="77" spans="1:5">
      <c r="A77" s="1" t="s">
        <v>781</v>
      </c>
      <c r="B77" t="s">
        <v>81</v>
      </c>
      <c r="C77" t="s">
        <v>80</v>
      </c>
      <c r="D77" s="1">
        <v>613.298</v>
      </c>
      <c r="E77" s="1">
        <v>866.36699999999996</v>
      </c>
    </row>
    <row r="78" spans="1:5">
      <c r="A78" s="1" t="s">
        <v>781</v>
      </c>
      <c r="B78" t="s">
        <v>81</v>
      </c>
      <c r="C78" t="s">
        <v>80</v>
      </c>
      <c r="D78" s="1">
        <v>613.298</v>
      </c>
      <c r="E78" s="1">
        <v>965.43499999999995</v>
      </c>
    </row>
    <row r="79" spans="1:5">
      <c r="A79" s="1" t="s">
        <v>781</v>
      </c>
      <c r="B79" t="s">
        <v>81</v>
      </c>
      <c r="C79" t="s">
        <v>82</v>
      </c>
      <c r="D79" s="1">
        <v>616.298</v>
      </c>
      <c r="E79" s="1">
        <v>785.33500000000004</v>
      </c>
    </row>
    <row r="80" spans="1:5">
      <c r="A80" s="1" t="s">
        <v>781</v>
      </c>
      <c r="B80" t="s">
        <v>81</v>
      </c>
      <c r="C80" t="s">
        <v>82</v>
      </c>
      <c r="D80" s="1">
        <v>616.298</v>
      </c>
      <c r="E80" s="1">
        <v>872.36699999999996</v>
      </c>
    </row>
    <row r="81" spans="1:5">
      <c r="A81" s="1" t="s">
        <v>781</v>
      </c>
      <c r="B81" t="s">
        <v>81</v>
      </c>
      <c r="C81" t="s">
        <v>82</v>
      </c>
      <c r="D81" s="1">
        <v>616.298</v>
      </c>
      <c r="E81" s="1">
        <v>971.43499999999995</v>
      </c>
    </row>
    <row r="82" spans="1:5">
      <c r="A82" s="1" t="s">
        <v>781</v>
      </c>
      <c r="B82" t="s">
        <v>72</v>
      </c>
      <c r="C82" t="s">
        <v>71</v>
      </c>
      <c r="D82" s="1">
        <v>979.00800000000004</v>
      </c>
      <c r="E82" s="1">
        <v>1174.5809999999999</v>
      </c>
    </row>
    <row r="83" spans="1:5">
      <c r="A83" s="1" t="s">
        <v>781</v>
      </c>
      <c r="B83" t="s">
        <v>72</v>
      </c>
      <c r="C83" t="s">
        <v>71</v>
      </c>
      <c r="D83" s="1">
        <v>979.00800000000004</v>
      </c>
      <c r="E83" s="1">
        <v>1261.6130000000001</v>
      </c>
    </row>
    <row r="84" spans="1:5">
      <c r="A84" s="1" t="s">
        <v>781</v>
      </c>
      <c r="B84" t="s">
        <v>72</v>
      </c>
      <c r="C84" t="s">
        <v>71</v>
      </c>
      <c r="D84" s="1">
        <v>979.00800000000004</v>
      </c>
      <c r="E84" s="1">
        <v>1389.671</v>
      </c>
    </row>
    <row r="85" spans="1:5">
      <c r="A85" s="1" t="s">
        <v>781</v>
      </c>
      <c r="B85" t="s">
        <v>72</v>
      </c>
      <c r="C85" t="s">
        <v>73</v>
      </c>
      <c r="D85" s="1">
        <v>982.00800000000004</v>
      </c>
      <c r="E85" s="1">
        <v>1180.5809999999999</v>
      </c>
    </row>
    <row r="86" spans="1:5">
      <c r="A86" s="1" t="s">
        <v>781</v>
      </c>
      <c r="B86" t="s">
        <v>72</v>
      </c>
      <c r="C86" t="s">
        <v>73</v>
      </c>
      <c r="D86" s="1">
        <v>982.00800000000004</v>
      </c>
      <c r="E86" s="1">
        <v>1267.6130000000001</v>
      </c>
    </row>
    <row r="87" spans="1:5">
      <c r="A87" s="1" t="s">
        <v>781</v>
      </c>
      <c r="B87" t="s">
        <v>72</v>
      </c>
      <c r="C87" t="s">
        <v>73</v>
      </c>
      <c r="D87" s="1">
        <v>982.00800000000004</v>
      </c>
      <c r="E87" s="1">
        <v>1395.671</v>
      </c>
    </row>
    <row r="88" spans="1:5">
      <c r="A88" s="1" t="s">
        <v>781</v>
      </c>
      <c r="B88" t="s">
        <v>992</v>
      </c>
      <c r="C88" t="s">
        <v>993</v>
      </c>
      <c r="D88" s="1">
        <v>540.29</v>
      </c>
      <c r="E88" s="1">
        <v>673.38699999999994</v>
      </c>
    </row>
    <row r="89" spans="1:5">
      <c r="A89" s="1" t="s">
        <v>781</v>
      </c>
      <c r="B89" t="s">
        <v>992</v>
      </c>
      <c r="C89" t="s">
        <v>993</v>
      </c>
      <c r="D89" s="1">
        <v>540.29</v>
      </c>
      <c r="E89" s="1">
        <v>836.45100000000002</v>
      </c>
    </row>
    <row r="90" spans="1:5">
      <c r="A90" s="1" t="s">
        <v>781</v>
      </c>
      <c r="B90" t="s">
        <v>992</v>
      </c>
      <c r="C90" t="s">
        <v>993</v>
      </c>
      <c r="D90" s="1">
        <v>540.29</v>
      </c>
      <c r="E90" s="1">
        <v>907.48800000000006</v>
      </c>
    </row>
    <row r="91" spans="1:5">
      <c r="A91" s="1" t="s">
        <v>781</v>
      </c>
      <c r="B91" t="s">
        <v>992</v>
      </c>
      <c r="C91" t="s">
        <v>994</v>
      </c>
      <c r="D91" s="1">
        <v>543.29</v>
      </c>
      <c r="E91" s="1">
        <v>679.38699999999994</v>
      </c>
    </row>
    <row r="92" spans="1:5">
      <c r="A92" s="1" t="s">
        <v>781</v>
      </c>
      <c r="B92" t="s">
        <v>992</v>
      </c>
      <c r="C92" t="s">
        <v>994</v>
      </c>
      <c r="D92" s="1">
        <v>543.29</v>
      </c>
      <c r="E92" s="1">
        <v>842.45100000000002</v>
      </c>
    </row>
    <row r="93" spans="1:5">
      <c r="A93" s="1" t="s">
        <v>781</v>
      </c>
      <c r="B93" t="s">
        <v>992</v>
      </c>
      <c r="C93" t="s">
        <v>994</v>
      </c>
      <c r="D93" s="1">
        <v>543.29</v>
      </c>
      <c r="E93" s="1">
        <v>913.48800000000006</v>
      </c>
    </row>
    <row r="94" spans="1:5">
      <c r="A94" s="1" t="s">
        <v>781</v>
      </c>
      <c r="B94" t="s">
        <v>94</v>
      </c>
      <c r="C94" t="s">
        <v>93</v>
      </c>
      <c r="D94" s="1">
        <v>490.78399999999999</v>
      </c>
      <c r="E94" s="1">
        <v>537.33900000000006</v>
      </c>
    </row>
    <row r="95" spans="1:5">
      <c r="A95" s="1" t="s">
        <v>781</v>
      </c>
      <c r="B95" t="s">
        <v>94</v>
      </c>
      <c r="C95" t="s">
        <v>93</v>
      </c>
      <c r="D95" s="1">
        <v>490.78399999999999</v>
      </c>
      <c r="E95" s="1">
        <v>697.37</v>
      </c>
    </row>
    <row r="96" spans="1:5">
      <c r="A96" s="1" t="s">
        <v>781</v>
      </c>
      <c r="B96" t="s">
        <v>94</v>
      </c>
      <c r="C96" t="s">
        <v>93</v>
      </c>
      <c r="D96" s="1">
        <v>490.78399999999999</v>
      </c>
      <c r="E96" s="1">
        <v>810.45399999999995</v>
      </c>
    </row>
    <row r="97" spans="1:5">
      <c r="A97" s="1" t="s">
        <v>781</v>
      </c>
      <c r="B97" t="s">
        <v>94</v>
      </c>
      <c r="C97" t="s">
        <v>95</v>
      </c>
      <c r="D97" s="1">
        <v>493.78399999999999</v>
      </c>
      <c r="E97" s="1">
        <v>543.33900000000006</v>
      </c>
    </row>
    <row r="98" spans="1:5">
      <c r="A98" s="1" t="s">
        <v>781</v>
      </c>
      <c r="B98" t="s">
        <v>94</v>
      </c>
      <c r="C98" t="s">
        <v>95</v>
      </c>
      <c r="D98" s="1">
        <v>493.78399999999999</v>
      </c>
      <c r="E98" s="1">
        <v>703.37</v>
      </c>
    </row>
    <row r="99" spans="1:5">
      <c r="A99" s="1" t="s">
        <v>781</v>
      </c>
      <c r="B99" t="s">
        <v>94</v>
      </c>
      <c r="C99" t="s">
        <v>95</v>
      </c>
      <c r="D99" s="1">
        <v>493.78399999999999</v>
      </c>
      <c r="E99" s="1">
        <v>816.45399999999995</v>
      </c>
    </row>
    <row r="100" spans="1:5">
      <c r="A100" s="1" t="s">
        <v>781</v>
      </c>
      <c r="B100" t="s">
        <v>995</v>
      </c>
      <c r="C100" t="s">
        <v>996</v>
      </c>
      <c r="D100" s="1">
        <v>573.29499999999996</v>
      </c>
      <c r="E100" s="1">
        <v>626.31399999999996</v>
      </c>
    </row>
    <row r="101" spans="1:5">
      <c r="A101" s="1" t="s">
        <v>781</v>
      </c>
      <c r="B101" t="s">
        <v>995</v>
      </c>
      <c r="C101" t="s">
        <v>996</v>
      </c>
      <c r="D101" s="1">
        <v>573.29499999999996</v>
      </c>
      <c r="E101" s="1">
        <v>739.39800000000002</v>
      </c>
    </row>
    <row r="102" spans="1:5">
      <c r="A102" s="1" t="s">
        <v>781</v>
      </c>
      <c r="B102" t="s">
        <v>995</v>
      </c>
      <c r="C102" t="s">
        <v>996</v>
      </c>
      <c r="D102" s="1">
        <v>573.29499999999996</v>
      </c>
      <c r="E102" s="1">
        <v>911.48299999999995</v>
      </c>
    </row>
    <row r="103" spans="1:5">
      <c r="A103" s="1" t="s">
        <v>781</v>
      </c>
      <c r="B103" t="s">
        <v>995</v>
      </c>
      <c r="C103" t="s">
        <v>997</v>
      </c>
      <c r="D103" s="1">
        <v>576.29499999999996</v>
      </c>
      <c r="E103" s="1">
        <v>632.31399999999996</v>
      </c>
    </row>
    <row r="104" spans="1:5">
      <c r="A104" s="1" t="s">
        <v>781</v>
      </c>
      <c r="B104" t="s">
        <v>995</v>
      </c>
      <c r="C104" t="s">
        <v>997</v>
      </c>
      <c r="D104" s="1">
        <v>576.29499999999996</v>
      </c>
      <c r="E104" s="1">
        <v>745.39800000000002</v>
      </c>
    </row>
    <row r="105" spans="1:5">
      <c r="A105" s="1" t="s">
        <v>781</v>
      </c>
      <c r="B105" t="s">
        <v>995</v>
      </c>
      <c r="C105" t="s">
        <v>997</v>
      </c>
      <c r="D105" s="1">
        <v>576.29499999999996</v>
      </c>
      <c r="E105" s="1">
        <v>917.48299999999995</v>
      </c>
    </row>
    <row r="106" spans="1:5">
      <c r="A106" s="1" t="s">
        <v>781</v>
      </c>
      <c r="B106" t="s">
        <v>992</v>
      </c>
      <c r="C106" t="s">
        <v>473</v>
      </c>
      <c r="D106" s="1">
        <v>621.298</v>
      </c>
      <c r="E106" s="1">
        <v>676.351</v>
      </c>
    </row>
    <row r="107" spans="1:5">
      <c r="A107" s="1" t="s">
        <v>781</v>
      </c>
      <c r="B107" t="s">
        <v>992</v>
      </c>
      <c r="C107" t="s">
        <v>473</v>
      </c>
      <c r="D107" s="1">
        <v>621.298</v>
      </c>
      <c r="E107" s="1">
        <v>775.41899999999998</v>
      </c>
    </row>
    <row r="108" spans="1:5">
      <c r="A108" s="1" t="s">
        <v>781</v>
      </c>
      <c r="B108" t="s">
        <v>992</v>
      </c>
      <c r="C108" t="s">
        <v>473</v>
      </c>
      <c r="D108" s="1">
        <v>621.298</v>
      </c>
      <c r="E108" s="1">
        <v>991.49400000000003</v>
      </c>
    </row>
    <row r="109" spans="1:5">
      <c r="A109" s="1" t="s">
        <v>781</v>
      </c>
      <c r="B109" t="s">
        <v>992</v>
      </c>
      <c r="C109" t="s">
        <v>474</v>
      </c>
      <c r="D109" s="1">
        <v>624.298</v>
      </c>
      <c r="E109" s="1">
        <v>682.351</v>
      </c>
    </row>
    <row r="110" spans="1:5">
      <c r="A110" s="1" t="s">
        <v>781</v>
      </c>
      <c r="B110" t="s">
        <v>992</v>
      </c>
      <c r="C110" t="s">
        <v>474</v>
      </c>
      <c r="D110" s="1">
        <v>624.298</v>
      </c>
      <c r="E110" s="1">
        <v>781.41899999999998</v>
      </c>
    </row>
    <row r="111" spans="1:5">
      <c r="A111" s="1" t="s">
        <v>781</v>
      </c>
      <c r="B111" t="s">
        <v>992</v>
      </c>
      <c r="C111" t="s">
        <v>474</v>
      </c>
      <c r="D111" s="1">
        <v>624.298</v>
      </c>
      <c r="E111" s="1">
        <v>997.49400000000003</v>
      </c>
    </row>
    <row r="112" spans="1:5">
      <c r="A112" s="1" t="s">
        <v>781</v>
      </c>
      <c r="B112" t="s">
        <v>998</v>
      </c>
      <c r="C112" t="s">
        <v>999</v>
      </c>
      <c r="D112" s="1">
        <v>678.33299999999997</v>
      </c>
      <c r="E112" s="1">
        <v>866.4</v>
      </c>
    </row>
    <row r="113" spans="1:5">
      <c r="A113" s="1" t="s">
        <v>781</v>
      </c>
      <c r="B113" t="s">
        <v>998</v>
      </c>
      <c r="C113" t="s">
        <v>999</v>
      </c>
      <c r="D113" s="1">
        <v>678.33299999999997</v>
      </c>
      <c r="E113" s="1">
        <v>1029.463</v>
      </c>
    </row>
    <row r="114" spans="1:5">
      <c r="A114" s="1" t="s">
        <v>781</v>
      </c>
      <c r="B114" t="s">
        <v>998</v>
      </c>
      <c r="C114" t="s">
        <v>999</v>
      </c>
      <c r="D114" s="1">
        <v>678.33299999999997</v>
      </c>
      <c r="E114" s="1">
        <v>1128.5309999999999</v>
      </c>
    </row>
    <row r="115" spans="1:5">
      <c r="A115" s="1" t="s">
        <v>781</v>
      </c>
      <c r="B115" t="s">
        <v>998</v>
      </c>
      <c r="C115" t="s">
        <v>1000</v>
      </c>
      <c r="D115" s="1">
        <v>681.33299999999997</v>
      </c>
      <c r="E115" s="1">
        <v>872.4</v>
      </c>
    </row>
    <row r="116" spans="1:5">
      <c r="A116" s="1" t="s">
        <v>781</v>
      </c>
      <c r="B116" t="s">
        <v>998</v>
      </c>
      <c r="C116" t="s">
        <v>1000</v>
      </c>
      <c r="D116" s="1">
        <v>681.33299999999997</v>
      </c>
      <c r="E116" s="1">
        <v>1035.463</v>
      </c>
    </row>
    <row r="117" spans="1:5">
      <c r="A117" s="1" t="s">
        <v>781</v>
      </c>
      <c r="B117" t="s">
        <v>998</v>
      </c>
      <c r="C117" t="s">
        <v>1000</v>
      </c>
      <c r="D117" s="1">
        <v>681.33299999999997</v>
      </c>
      <c r="E117" s="1">
        <v>1134.5309999999999</v>
      </c>
    </row>
    <row r="118" spans="1:5">
      <c r="A118" s="1" t="s">
        <v>781</v>
      </c>
      <c r="B118" t="s">
        <v>109</v>
      </c>
      <c r="C118" t="s">
        <v>108</v>
      </c>
      <c r="D118" s="1">
        <v>448.23899999999998</v>
      </c>
      <c r="E118" s="1">
        <v>491.26400000000001</v>
      </c>
    </row>
    <row r="119" spans="1:5">
      <c r="A119" s="1" t="s">
        <v>781</v>
      </c>
      <c r="B119" t="s">
        <v>109</v>
      </c>
      <c r="C119" t="s">
        <v>108</v>
      </c>
      <c r="D119" s="1">
        <v>448.23899999999998</v>
      </c>
      <c r="E119" s="1">
        <v>590.33299999999997</v>
      </c>
    </row>
    <row r="120" spans="1:5">
      <c r="A120" s="1" t="s">
        <v>781</v>
      </c>
      <c r="B120" t="s">
        <v>109</v>
      </c>
      <c r="C120" t="s">
        <v>108</v>
      </c>
      <c r="D120" s="1">
        <v>448.23899999999998</v>
      </c>
      <c r="E120" s="1">
        <v>661.37</v>
      </c>
    </row>
    <row r="121" spans="1:5">
      <c r="A121" s="1" t="s">
        <v>781</v>
      </c>
      <c r="B121" t="s">
        <v>109</v>
      </c>
      <c r="C121" t="s">
        <v>110</v>
      </c>
      <c r="D121" s="1">
        <v>451.23899999999998</v>
      </c>
      <c r="E121" s="1">
        <v>497.26400000000001</v>
      </c>
    </row>
    <row r="122" spans="1:5">
      <c r="A122" s="1" t="s">
        <v>781</v>
      </c>
      <c r="B122" t="s">
        <v>109</v>
      </c>
      <c r="C122" t="s">
        <v>110</v>
      </c>
      <c r="D122" s="1">
        <v>451.23899999999998</v>
      </c>
      <c r="E122" s="1">
        <v>596.33299999999997</v>
      </c>
    </row>
    <row r="123" spans="1:5">
      <c r="A123" s="1" t="s">
        <v>781</v>
      </c>
      <c r="B123" t="s">
        <v>109</v>
      </c>
      <c r="C123" t="s">
        <v>110</v>
      </c>
      <c r="D123" s="1">
        <v>451.23899999999998</v>
      </c>
      <c r="E123" s="1">
        <v>667.37</v>
      </c>
    </row>
    <row r="124" spans="1:5">
      <c r="A124" s="1" t="s">
        <v>781</v>
      </c>
      <c r="B124" t="s">
        <v>112</v>
      </c>
      <c r="C124" t="s">
        <v>111</v>
      </c>
      <c r="D124" s="1">
        <v>452.74799999999999</v>
      </c>
      <c r="E124" s="1">
        <v>515.31799999999998</v>
      </c>
    </row>
    <row r="125" spans="1:5">
      <c r="A125" s="1" t="s">
        <v>781</v>
      </c>
      <c r="B125" t="s">
        <v>112</v>
      </c>
      <c r="C125" t="s">
        <v>111</v>
      </c>
      <c r="D125" s="1">
        <v>452.74799999999999</v>
      </c>
      <c r="E125" s="1">
        <v>662.38699999999994</v>
      </c>
    </row>
    <row r="126" spans="1:5">
      <c r="A126" s="1" t="s">
        <v>781</v>
      </c>
      <c r="B126" t="s">
        <v>112</v>
      </c>
      <c r="C126" t="s">
        <v>111</v>
      </c>
      <c r="D126" s="1">
        <v>452.74799999999999</v>
      </c>
      <c r="E126" s="1">
        <v>719.40800000000002</v>
      </c>
    </row>
    <row r="127" spans="1:5">
      <c r="A127" s="1" t="s">
        <v>781</v>
      </c>
      <c r="B127" t="s">
        <v>112</v>
      </c>
      <c r="C127" t="s">
        <v>113</v>
      </c>
      <c r="D127" s="1">
        <v>455.74799999999999</v>
      </c>
      <c r="E127" s="1">
        <v>521.31799999999998</v>
      </c>
    </row>
    <row r="128" spans="1:5">
      <c r="A128" s="1" t="s">
        <v>781</v>
      </c>
      <c r="B128" t="s">
        <v>112</v>
      </c>
      <c r="C128" t="s">
        <v>113</v>
      </c>
      <c r="D128" s="1">
        <v>455.74799999999999</v>
      </c>
      <c r="E128" s="1">
        <v>668.38699999999994</v>
      </c>
    </row>
    <row r="129" spans="1:5">
      <c r="A129" s="1" t="s">
        <v>781</v>
      </c>
      <c r="B129" t="s">
        <v>112</v>
      </c>
      <c r="C129" t="s">
        <v>113</v>
      </c>
      <c r="D129" s="1">
        <v>455.74799999999999</v>
      </c>
      <c r="E129" s="1">
        <v>725.40800000000002</v>
      </c>
    </row>
    <row r="130" spans="1:5">
      <c r="A130" s="1" t="s">
        <v>781</v>
      </c>
      <c r="B130" t="s">
        <v>106</v>
      </c>
      <c r="C130" t="s">
        <v>105</v>
      </c>
      <c r="D130" s="1">
        <v>681.35699999999997</v>
      </c>
      <c r="E130" s="1">
        <v>903.41600000000005</v>
      </c>
    </row>
    <row r="131" spans="1:5">
      <c r="A131" s="1" t="s">
        <v>781</v>
      </c>
      <c r="B131" t="s">
        <v>106</v>
      </c>
      <c r="C131" t="s">
        <v>105</v>
      </c>
      <c r="D131" s="1">
        <v>681.35699999999997</v>
      </c>
      <c r="E131" s="1">
        <v>1050.4839999999999</v>
      </c>
    </row>
    <row r="132" spans="1:5">
      <c r="A132" s="1" t="s">
        <v>781</v>
      </c>
      <c r="B132" t="s">
        <v>106</v>
      </c>
      <c r="C132" t="s">
        <v>105</v>
      </c>
      <c r="D132" s="1">
        <v>681.35699999999997</v>
      </c>
      <c r="E132" s="1">
        <v>1163.569</v>
      </c>
    </row>
    <row r="133" spans="1:5">
      <c r="A133" s="1" t="s">
        <v>781</v>
      </c>
      <c r="B133" t="s">
        <v>106</v>
      </c>
      <c r="C133" t="s">
        <v>107</v>
      </c>
      <c r="D133" s="1">
        <v>684.35699999999997</v>
      </c>
      <c r="E133" s="1">
        <v>909.41600000000005</v>
      </c>
    </row>
    <row r="134" spans="1:5">
      <c r="A134" s="1" t="s">
        <v>781</v>
      </c>
      <c r="B134" t="s">
        <v>106</v>
      </c>
      <c r="C134" t="s">
        <v>107</v>
      </c>
      <c r="D134" s="1">
        <v>684.35699999999997</v>
      </c>
      <c r="E134" s="1">
        <v>1056.4839999999999</v>
      </c>
    </row>
    <row r="135" spans="1:5">
      <c r="A135" s="1" t="s">
        <v>781</v>
      </c>
      <c r="B135" t="s">
        <v>106</v>
      </c>
      <c r="C135" t="s">
        <v>107</v>
      </c>
      <c r="D135" s="1">
        <v>684.35699999999997</v>
      </c>
      <c r="E135" s="1">
        <v>1169.569</v>
      </c>
    </row>
    <row r="136" spans="1:5">
      <c r="A136" s="1" t="s">
        <v>781</v>
      </c>
      <c r="B136" t="s">
        <v>117</v>
      </c>
      <c r="C136" t="s">
        <v>116</v>
      </c>
      <c r="D136" s="1">
        <v>616.34799999999996</v>
      </c>
      <c r="E136" s="1">
        <v>804.44600000000003</v>
      </c>
    </row>
    <row r="137" spans="1:5">
      <c r="A137" s="1" t="s">
        <v>781</v>
      </c>
      <c r="B137" t="s">
        <v>117</v>
      </c>
      <c r="C137" t="s">
        <v>116</v>
      </c>
      <c r="D137" s="1">
        <v>616.34799999999996</v>
      </c>
      <c r="E137" s="1">
        <v>932.50400000000002</v>
      </c>
    </row>
    <row r="138" spans="1:5">
      <c r="A138" s="1" t="s">
        <v>781</v>
      </c>
      <c r="B138" t="s">
        <v>117</v>
      </c>
      <c r="C138" t="s">
        <v>116</v>
      </c>
      <c r="D138" s="1">
        <v>616.34799999999996</v>
      </c>
      <c r="E138" s="1">
        <v>1031.5730000000001</v>
      </c>
    </row>
    <row r="139" spans="1:5">
      <c r="A139" s="1" t="s">
        <v>781</v>
      </c>
      <c r="B139" t="s">
        <v>117</v>
      </c>
      <c r="C139" t="s">
        <v>118</v>
      </c>
      <c r="D139" s="1">
        <v>619.34799999999996</v>
      </c>
      <c r="E139" s="1">
        <v>810.44600000000003</v>
      </c>
    </row>
    <row r="140" spans="1:5">
      <c r="A140" s="1" t="s">
        <v>781</v>
      </c>
      <c r="B140" t="s">
        <v>117</v>
      </c>
      <c r="C140" t="s">
        <v>118</v>
      </c>
      <c r="D140" s="1">
        <v>619.34799999999996</v>
      </c>
      <c r="E140" s="1">
        <v>938.50400000000002</v>
      </c>
    </row>
    <row r="141" spans="1:5">
      <c r="A141" s="1" t="s">
        <v>781</v>
      </c>
      <c r="B141" t="s">
        <v>117</v>
      </c>
      <c r="C141" t="s">
        <v>118</v>
      </c>
      <c r="D141" s="1">
        <v>619.34799999999996</v>
      </c>
      <c r="E141" s="1">
        <v>1037.5730000000001</v>
      </c>
    </row>
    <row r="142" spans="1:5">
      <c r="A142" s="1" t="s">
        <v>781</v>
      </c>
      <c r="B142" t="s">
        <v>1001</v>
      </c>
      <c r="C142" t="s">
        <v>133</v>
      </c>
      <c r="D142" s="1">
        <v>586.32000000000005</v>
      </c>
      <c r="E142" s="1">
        <v>674.346</v>
      </c>
    </row>
    <row r="143" spans="1:5">
      <c r="A143" s="1" t="s">
        <v>781</v>
      </c>
      <c r="B143" t="s">
        <v>1001</v>
      </c>
      <c r="C143" t="s">
        <v>133</v>
      </c>
      <c r="D143" s="1">
        <v>586.32000000000005</v>
      </c>
      <c r="E143" s="1">
        <v>787.43</v>
      </c>
    </row>
    <row r="144" spans="1:5">
      <c r="A144" s="1" t="s">
        <v>781</v>
      </c>
      <c r="B144" t="s">
        <v>1001</v>
      </c>
      <c r="C144" t="s">
        <v>133</v>
      </c>
      <c r="D144" s="1">
        <v>586.32000000000005</v>
      </c>
      <c r="E144" s="1">
        <v>973.49400000000003</v>
      </c>
    </row>
    <row r="145" spans="1:5">
      <c r="A145" s="1" t="s">
        <v>781</v>
      </c>
      <c r="B145" t="s">
        <v>1001</v>
      </c>
      <c r="C145" t="s">
        <v>135</v>
      </c>
      <c r="D145" s="1">
        <v>589.32000000000005</v>
      </c>
      <c r="E145" s="1">
        <v>680.346</v>
      </c>
    </row>
    <row r="146" spans="1:5">
      <c r="A146" s="1" t="s">
        <v>781</v>
      </c>
      <c r="B146" t="s">
        <v>1001</v>
      </c>
      <c r="C146" t="s">
        <v>135</v>
      </c>
      <c r="D146" s="1">
        <v>589.32000000000005</v>
      </c>
      <c r="E146" s="1">
        <v>793.43</v>
      </c>
    </row>
    <row r="147" spans="1:5">
      <c r="A147" s="1" t="s">
        <v>781</v>
      </c>
      <c r="B147" t="s">
        <v>1001</v>
      </c>
      <c r="C147" t="s">
        <v>135</v>
      </c>
      <c r="D147" s="1">
        <v>589.32000000000005</v>
      </c>
      <c r="E147" s="1">
        <v>979.49400000000003</v>
      </c>
    </row>
    <row r="148" spans="1:5">
      <c r="A148" s="1" t="s">
        <v>781</v>
      </c>
      <c r="B148" t="s">
        <v>128</v>
      </c>
      <c r="C148" t="s">
        <v>127</v>
      </c>
      <c r="D148" s="1">
        <v>509.27199999999999</v>
      </c>
      <c r="E148" s="1">
        <v>545.34400000000005</v>
      </c>
    </row>
    <row r="149" spans="1:5">
      <c r="A149" s="1" t="s">
        <v>781</v>
      </c>
      <c r="B149" t="s">
        <v>128</v>
      </c>
      <c r="C149" t="s">
        <v>127</v>
      </c>
      <c r="D149" s="1">
        <v>509.27199999999999</v>
      </c>
      <c r="E149" s="1">
        <v>616.38099999999997</v>
      </c>
    </row>
    <row r="150" spans="1:5">
      <c r="A150" s="1" t="s">
        <v>781</v>
      </c>
      <c r="B150" t="s">
        <v>128</v>
      </c>
      <c r="C150" t="s">
        <v>129</v>
      </c>
      <c r="D150" s="1">
        <v>512.27200000000005</v>
      </c>
      <c r="E150" s="1">
        <v>551.34400000000005</v>
      </c>
    </row>
    <row r="151" spans="1:5">
      <c r="A151" s="1" t="s">
        <v>781</v>
      </c>
      <c r="B151" t="s">
        <v>128</v>
      </c>
      <c r="C151" t="s">
        <v>129</v>
      </c>
      <c r="D151" s="1">
        <v>512.27200000000005</v>
      </c>
      <c r="E151" s="1">
        <v>622.38099999999997</v>
      </c>
    </row>
    <row r="152" spans="1:5">
      <c r="A152" s="1" t="s">
        <v>781</v>
      </c>
      <c r="B152" t="s">
        <v>122</v>
      </c>
      <c r="C152" t="s">
        <v>121</v>
      </c>
      <c r="D152" s="1">
        <v>647.33799999999997</v>
      </c>
      <c r="E152" s="1">
        <v>774.43499999999995</v>
      </c>
    </row>
    <row r="153" spans="1:5">
      <c r="A153" s="1" t="s">
        <v>781</v>
      </c>
      <c r="B153" t="s">
        <v>122</v>
      </c>
      <c r="C153" t="s">
        <v>121</v>
      </c>
      <c r="D153" s="1">
        <v>647.33799999999997</v>
      </c>
      <c r="E153" s="1">
        <v>889.46199999999999</v>
      </c>
    </row>
    <row r="154" spans="1:5">
      <c r="A154" s="1" t="s">
        <v>781</v>
      </c>
      <c r="B154" t="s">
        <v>122</v>
      </c>
      <c r="C154" t="s">
        <v>121</v>
      </c>
      <c r="D154" s="1">
        <v>647.33799999999997</v>
      </c>
      <c r="E154" s="1">
        <v>1002.546</v>
      </c>
    </row>
    <row r="155" spans="1:5">
      <c r="A155" s="1" t="s">
        <v>781</v>
      </c>
      <c r="B155" t="s">
        <v>122</v>
      </c>
      <c r="C155" t="s">
        <v>123</v>
      </c>
      <c r="D155" s="1">
        <v>650.33799999999997</v>
      </c>
      <c r="E155" s="1">
        <v>780.43499999999995</v>
      </c>
    </row>
    <row r="156" spans="1:5">
      <c r="A156" s="1" t="s">
        <v>781</v>
      </c>
      <c r="B156" t="s">
        <v>122</v>
      </c>
      <c r="C156" t="s">
        <v>123</v>
      </c>
      <c r="D156" s="1">
        <v>650.33799999999997</v>
      </c>
      <c r="E156" s="1">
        <v>895.46199999999999</v>
      </c>
    </row>
    <row r="157" spans="1:5">
      <c r="A157" s="1" t="s">
        <v>781</v>
      </c>
      <c r="B157" t="s">
        <v>122</v>
      </c>
      <c r="C157" t="s">
        <v>123</v>
      </c>
      <c r="D157" s="1">
        <v>650.33799999999997</v>
      </c>
      <c r="E157" s="1">
        <v>1008.546</v>
      </c>
    </row>
    <row r="158" spans="1:5">
      <c r="A158" s="1" t="s">
        <v>781</v>
      </c>
      <c r="B158" t="s">
        <v>137</v>
      </c>
      <c r="C158" t="s">
        <v>136</v>
      </c>
      <c r="D158" s="1">
        <v>611.29300000000001</v>
      </c>
      <c r="E158" s="1">
        <v>725.346</v>
      </c>
    </row>
    <row r="159" spans="1:5">
      <c r="A159" s="1" t="s">
        <v>781</v>
      </c>
      <c r="B159" t="s">
        <v>137</v>
      </c>
      <c r="C159" t="s">
        <v>136</v>
      </c>
      <c r="D159" s="1">
        <v>611.29300000000001</v>
      </c>
      <c r="E159" s="1">
        <v>824.41399999999999</v>
      </c>
    </row>
    <row r="160" spans="1:5">
      <c r="A160" s="1" t="s">
        <v>781</v>
      </c>
      <c r="B160" t="s">
        <v>137</v>
      </c>
      <c r="C160" t="s">
        <v>136</v>
      </c>
      <c r="D160" s="1">
        <v>611.29300000000001</v>
      </c>
      <c r="E160" s="1">
        <v>911.44600000000003</v>
      </c>
    </row>
    <row r="161" spans="1:5">
      <c r="A161" s="1" t="s">
        <v>781</v>
      </c>
      <c r="B161" t="s">
        <v>137</v>
      </c>
      <c r="C161" t="s">
        <v>138</v>
      </c>
      <c r="D161" s="1">
        <v>614.29300000000001</v>
      </c>
      <c r="E161" s="1">
        <v>731.346</v>
      </c>
    </row>
    <row r="162" spans="1:5">
      <c r="A162" s="1" t="s">
        <v>781</v>
      </c>
      <c r="B162" t="s">
        <v>137</v>
      </c>
      <c r="C162" t="s">
        <v>138</v>
      </c>
      <c r="D162" s="1">
        <v>614.29300000000001</v>
      </c>
      <c r="E162" s="1">
        <v>830.41399999999999</v>
      </c>
    </row>
    <row r="163" spans="1:5">
      <c r="A163" s="1" t="s">
        <v>781</v>
      </c>
      <c r="B163" t="s">
        <v>137</v>
      </c>
      <c r="C163" t="s">
        <v>138</v>
      </c>
      <c r="D163" s="1">
        <v>614.29300000000001</v>
      </c>
      <c r="E163" s="1">
        <v>917.44600000000003</v>
      </c>
    </row>
    <row r="164" spans="1:5">
      <c r="A164" s="1" t="s">
        <v>781</v>
      </c>
      <c r="B164" t="s">
        <v>168</v>
      </c>
      <c r="C164" t="s">
        <v>167</v>
      </c>
      <c r="D164" s="1">
        <v>627.827</v>
      </c>
      <c r="E164" s="1">
        <v>698.38699999999994</v>
      </c>
    </row>
    <row r="165" spans="1:5">
      <c r="A165" s="1" t="s">
        <v>781</v>
      </c>
      <c r="B165" t="s">
        <v>168</v>
      </c>
      <c r="C165" t="s">
        <v>167</v>
      </c>
      <c r="D165" s="1">
        <v>627.827</v>
      </c>
      <c r="E165" s="1">
        <v>812.43</v>
      </c>
    </row>
    <row r="166" spans="1:5">
      <c r="A166" s="1" t="s">
        <v>781</v>
      </c>
      <c r="B166" t="s">
        <v>168</v>
      </c>
      <c r="C166" t="s">
        <v>167</v>
      </c>
      <c r="D166" s="1">
        <v>627.827</v>
      </c>
      <c r="E166" s="1">
        <v>926.47299999999996</v>
      </c>
    </row>
    <row r="167" spans="1:5">
      <c r="A167" s="1" t="s">
        <v>781</v>
      </c>
      <c r="B167" t="s">
        <v>168</v>
      </c>
      <c r="C167" t="s">
        <v>169</v>
      </c>
      <c r="D167" s="1">
        <v>630.827</v>
      </c>
      <c r="E167" s="1">
        <v>704.38699999999994</v>
      </c>
    </row>
    <row r="168" spans="1:5">
      <c r="A168" s="1" t="s">
        <v>781</v>
      </c>
      <c r="B168" t="s">
        <v>168</v>
      </c>
      <c r="C168" t="s">
        <v>169</v>
      </c>
      <c r="D168" s="1">
        <v>630.827</v>
      </c>
      <c r="E168" s="1">
        <v>818.43</v>
      </c>
    </row>
    <row r="169" spans="1:5">
      <c r="A169" s="1" t="s">
        <v>781</v>
      </c>
      <c r="B169" t="s">
        <v>168</v>
      </c>
      <c r="C169" t="s">
        <v>169</v>
      </c>
      <c r="D169" s="1">
        <v>630.827</v>
      </c>
      <c r="E169" s="1">
        <v>932.47299999999996</v>
      </c>
    </row>
    <row r="170" spans="1:5">
      <c r="A170" s="1" t="s">
        <v>781</v>
      </c>
      <c r="B170" t="s">
        <v>140</v>
      </c>
      <c r="C170" t="s">
        <v>139</v>
      </c>
      <c r="D170" s="1">
        <v>833.40700000000004</v>
      </c>
      <c r="E170" s="1">
        <v>968.46799999999996</v>
      </c>
    </row>
    <row r="171" spans="1:5">
      <c r="A171" s="1" t="s">
        <v>781</v>
      </c>
      <c r="B171" t="s">
        <v>140</v>
      </c>
      <c r="C171" t="s">
        <v>139</v>
      </c>
      <c r="D171" s="1">
        <v>833.40700000000004</v>
      </c>
      <c r="E171" s="1">
        <v>1096.5260000000001</v>
      </c>
    </row>
    <row r="172" spans="1:5">
      <c r="A172" s="1" t="s">
        <v>781</v>
      </c>
      <c r="B172" t="s">
        <v>140</v>
      </c>
      <c r="C172" t="s">
        <v>139</v>
      </c>
      <c r="D172" s="1">
        <v>833.40700000000004</v>
      </c>
      <c r="E172" s="1">
        <v>1167.5630000000001</v>
      </c>
    </row>
    <row r="173" spans="1:5">
      <c r="A173" s="1" t="s">
        <v>781</v>
      </c>
      <c r="B173" t="s">
        <v>140</v>
      </c>
      <c r="C173" t="s">
        <v>141</v>
      </c>
      <c r="D173" s="1">
        <v>836.40700000000004</v>
      </c>
      <c r="E173" s="1">
        <v>974.46799999999996</v>
      </c>
    </row>
    <row r="174" spans="1:5">
      <c r="A174" s="1" t="s">
        <v>781</v>
      </c>
      <c r="B174" t="s">
        <v>140</v>
      </c>
      <c r="C174" t="s">
        <v>141</v>
      </c>
      <c r="D174" s="1">
        <v>836.40700000000004</v>
      </c>
      <c r="E174" s="1">
        <v>1102.5260000000001</v>
      </c>
    </row>
    <row r="175" spans="1:5">
      <c r="A175" s="1" t="s">
        <v>781</v>
      </c>
      <c r="B175" t="s">
        <v>140</v>
      </c>
      <c r="C175" t="s">
        <v>141</v>
      </c>
      <c r="D175" s="1">
        <v>836.40700000000004</v>
      </c>
      <c r="E175" s="1">
        <v>1173.5630000000001</v>
      </c>
    </row>
    <row r="176" spans="1:5">
      <c r="A176" s="1" t="s">
        <v>781</v>
      </c>
      <c r="B176" t="s">
        <v>1002</v>
      </c>
      <c r="C176" t="s">
        <v>1003</v>
      </c>
      <c r="D176" s="1">
        <v>594.31700000000001</v>
      </c>
      <c r="E176" s="1">
        <v>602.35</v>
      </c>
    </row>
    <row r="177" spans="1:5">
      <c r="A177" s="1" t="s">
        <v>781</v>
      </c>
      <c r="B177" t="s">
        <v>1002</v>
      </c>
      <c r="C177" t="s">
        <v>1003</v>
      </c>
      <c r="D177" s="1">
        <v>594.31700000000001</v>
      </c>
      <c r="E177" s="1">
        <v>730.40899999999999</v>
      </c>
    </row>
    <row r="178" spans="1:5">
      <c r="A178" s="1" t="s">
        <v>781</v>
      </c>
      <c r="B178" t="s">
        <v>1002</v>
      </c>
      <c r="C178" t="s">
        <v>1003</v>
      </c>
      <c r="D178" s="1">
        <v>594.31700000000001</v>
      </c>
      <c r="E178" s="1">
        <v>843.49300000000005</v>
      </c>
    </row>
    <row r="179" spans="1:5">
      <c r="A179" s="1" t="s">
        <v>781</v>
      </c>
      <c r="B179" t="s">
        <v>1002</v>
      </c>
      <c r="C179" t="s">
        <v>1004</v>
      </c>
      <c r="D179" s="1">
        <v>597.31700000000001</v>
      </c>
      <c r="E179" s="1">
        <v>608.35</v>
      </c>
    </row>
    <row r="180" spans="1:5">
      <c r="A180" s="1" t="s">
        <v>781</v>
      </c>
      <c r="B180" t="s">
        <v>1002</v>
      </c>
      <c r="C180" t="s">
        <v>1004</v>
      </c>
      <c r="D180" s="1">
        <v>597.31700000000001</v>
      </c>
      <c r="E180" s="1">
        <v>736.40899999999999</v>
      </c>
    </row>
    <row r="181" spans="1:5">
      <c r="A181" s="1" t="s">
        <v>781</v>
      </c>
      <c r="B181" t="s">
        <v>1002</v>
      </c>
      <c r="C181" t="s">
        <v>1004</v>
      </c>
      <c r="D181" s="1">
        <v>597.31700000000001</v>
      </c>
      <c r="E181" s="1">
        <v>849.49300000000005</v>
      </c>
    </row>
    <row r="182" spans="1:5">
      <c r="A182" s="1" t="s">
        <v>781</v>
      </c>
      <c r="B182" t="s">
        <v>173</v>
      </c>
      <c r="C182" t="s">
        <v>172</v>
      </c>
      <c r="D182" s="1">
        <v>554.29999999999995</v>
      </c>
      <c r="E182" s="1">
        <v>665.38599999999997</v>
      </c>
    </row>
    <row r="183" spans="1:5">
      <c r="A183" s="1" t="s">
        <v>781</v>
      </c>
      <c r="B183" t="s">
        <v>173</v>
      </c>
      <c r="C183" t="s">
        <v>172</v>
      </c>
      <c r="D183" s="1">
        <v>554.29999999999995</v>
      </c>
      <c r="E183" s="1">
        <v>780.41300000000001</v>
      </c>
    </row>
    <row r="184" spans="1:5">
      <c r="A184" s="1" t="s">
        <v>781</v>
      </c>
      <c r="B184" t="s">
        <v>173</v>
      </c>
      <c r="C184" t="s">
        <v>172</v>
      </c>
      <c r="D184" s="1">
        <v>554.29999999999995</v>
      </c>
      <c r="E184" s="1">
        <v>909.45600000000002</v>
      </c>
    </row>
    <row r="185" spans="1:5">
      <c r="A185" s="1" t="s">
        <v>781</v>
      </c>
      <c r="B185" t="s">
        <v>173</v>
      </c>
      <c r="C185" t="s">
        <v>174</v>
      </c>
      <c r="D185" s="1">
        <v>557.29999999999995</v>
      </c>
      <c r="E185" s="1">
        <v>671.38599999999997</v>
      </c>
    </row>
    <row r="186" spans="1:5">
      <c r="A186" s="1" t="s">
        <v>781</v>
      </c>
      <c r="B186" t="s">
        <v>173</v>
      </c>
      <c r="C186" t="s">
        <v>174</v>
      </c>
      <c r="D186" s="1">
        <v>557.29999999999995</v>
      </c>
      <c r="E186" s="1">
        <v>786.41300000000001</v>
      </c>
    </row>
    <row r="187" spans="1:5">
      <c r="A187" s="1" t="s">
        <v>781</v>
      </c>
      <c r="B187" t="s">
        <v>173</v>
      </c>
      <c r="C187" t="s">
        <v>174</v>
      </c>
      <c r="D187" s="1">
        <v>557.29999999999995</v>
      </c>
      <c r="E187" s="1">
        <v>915.45600000000002</v>
      </c>
    </row>
    <row r="188" spans="1:5">
      <c r="A188" s="1" t="s">
        <v>781</v>
      </c>
      <c r="B188" t="s">
        <v>176</v>
      </c>
      <c r="C188" t="s">
        <v>175</v>
      </c>
      <c r="D188" s="1">
        <v>551.827</v>
      </c>
      <c r="E188" s="1">
        <v>650.30999999999995</v>
      </c>
    </row>
    <row r="189" spans="1:5">
      <c r="A189" s="1" t="s">
        <v>781</v>
      </c>
      <c r="B189" t="s">
        <v>176</v>
      </c>
      <c r="C189" t="s">
        <v>175</v>
      </c>
      <c r="D189" s="1">
        <v>551.827</v>
      </c>
      <c r="E189" s="1">
        <v>763.39400000000001</v>
      </c>
    </row>
    <row r="190" spans="1:5">
      <c r="A190" s="1" t="s">
        <v>781</v>
      </c>
      <c r="B190" t="s">
        <v>176</v>
      </c>
      <c r="C190" t="s">
        <v>175</v>
      </c>
      <c r="D190" s="1">
        <v>551.827</v>
      </c>
      <c r="E190" s="1">
        <v>876.47799999999995</v>
      </c>
    </row>
    <row r="191" spans="1:5">
      <c r="A191" s="1" t="s">
        <v>781</v>
      </c>
      <c r="B191" t="s">
        <v>176</v>
      </c>
      <c r="C191" t="s">
        <v>177</v>
      </c>
      <c r="D191" s="1">
        <v>554.827</v>
      </c>
      <c r="E191" s="1">
        <v>656.31</v>
      </c>
    </row>
    <row r="192" spans="1:5">
      <c r="A192" s="1" t="s">
        <v>781</v>
      </c>
      <c r="B192" t="s">
        <v>176</v>
      </c>
      <c r="C192" t="s">
        <v>177</v>
      </c>
      <c r="D192" s="1">
        <v>554.827</v>
      </c>
      <c r="E192" s="1">
        <v>769.39400000000001</v>
      </c>
    </row>
    <row r="193" spans="1:5">
      <c r="A193" s="1" t="s">
        <v>781</v>
      </c>
      <c r="B193" t="s">
        <v>176</v>
      </c>
      <c r="C193" t="s">
        <v>177</v>
      </c>
      <c r="D193" s="1">
        <v>554.827</v>
      </c>
      <c r="E193" s="1">
        <v>882.47799999999995</v>
      </c>
    </row>
    <row r="194" spans="1:5">
      <c r="A194" s="1" t="s">
        <v>781</v>
      </c>
      <c r="B194" t="s">
        <v>192</v>
      </c>
      <c r="C194" t="s">
        <v>191</v>
      </c>
      <c r="D194" s="1">
        <v>561.29499999999996</v>
      </c>
      <c r="E194" s="1">
        <v>586.39200000000005</v>
      </c>
    </row>
    <row r="195" spans="1:5">
      <c r="A195" s="1" t="s">
        <v>781</v>
      </c>
      <c r="B195" t="s">
        <v>192</v>
      </c>
      <c r="C195" t="s">
        <v>191</v>
      </c>
      <c r="D195" s="1">
        <v>561.29499999999996</v>
      </c>
      <c r="E195" s="1">
        <v>701.41899999999998</v>
      </c>
    </row>
    <row r="196" spans="1:5">
      <c r="A196" s="1" t="s">
        <v>781</v>
      </c>
      <c r="B196" t="s">
        <v>192</v>
      </c>
      <c r="C196" t="s">
        <v>191</v>
      </c>
      <c r="D196" s="1">
        <v>561.29499999999996</v>
      </c>
      <c r="E196" s="1">
        <v>829.47699999999998</v>
      </c>
    </row>
    <row r="197" spans="1:5">
      <c r="A197" s="1" t="s">
        <v>781</v>
      </c>
      <c r="B197" t="s">
        <v>192</v>
      </c>
      <c r="C197" t="s">
        <v>193</v>
      </c>
      <c r="D197" s="1">
        <v>564.29499999999996</v>
      </c>
      <c r="E197" s="1">
        <v>592.39200000000005</v>
      </c>
    </row>
    <row r="198" spans="1:5">
      <c r="A198" s="1" t="s">
        <v>781</v>
      </c>
      <c r="B198" t="s">
        <v>192</v>
      </c>
      <c r="C198" t="s">
        <v>193</v>
      </c>
      <c r="D198" s="1">
        <v>564.29499999999996</v>
      </c>
      <c r="E198" s="1">
        <v>707.41899999999998</v>
      </c>
    </row>
    <row r="199" spans="1:5">
      <c r="A199" s="1" t="s">
        <v>781</v>
      </c>
      <c r="B199" t="s">
        <v>192</v>
      </c>
      <c r="C199" t="s">
        <v>193</v>
      </c>
      <c r="D199" s="1">
        <v>564.29499999999996</v>
      </c>
      <c r="E199" s="1">
        <v>835.47699999999998</v>
      </c>
    </row>
    <row r="200" spans="1:5">
      <c r="A200" s="1" t="s">
        <v>781</v>
      </c>
      <c r="B200" t="s">
        <v>209</v>
      </c>
      <c r="C200" t="s">
        <v>1005</v>
      </c>
      <c r="D200" s="1">
        <v>599.31700000000001</v>
      </c>
      <c r="E200" s="1">
        <v>745.44500000000005</v>
      </c>
    </row>
    <row r="201" spans="1:5">
      <c r="A201" s="1" t="s">
        <v>781</v>
      </c>
      <c r="B201" t="s">
        <v>209</v>
      </c>
      <c r="C201" t="s">
        <v>1005</v>
      </c>
      <c r="D201" s="1">
        <v>599.31700000000001</v>
      </c>
      <c r="E201" s="1">
        <v>874.48800000000006</v>
      </c>
    </row>
    <row r="202" spans="1:5">
      <c r="A202" s="1" t="s">
        <v>781</v>
      </c>
      <c r="B202" t="s">
        <v>209</v>
      </c>
      <c r="C202" t="s">
        <v>1005</v>
      </c>
      <c r="D202" s="1">
        <v>599.31700000000001</v>
      </c>
      <c r="E202" s="1">
        <v>1060.567</v>
      </c>
    </row>
    <row r="203" spans="1:5">
      <c r="A203" s="1" t="s">
        <v>781</v>
      </c>
      <c r="B203" t="s">
        <v>209</v>
      </c>
      <c r="C203" t="s">
        <v>1006</v>
      </c>
      <c r="D203" s="1">
        <v>602.31700000000001</v>
      </c>
      <c r="E203" s="1">
        <v>751.44500000000005</v>
      </c>
    </row>
    <row r="204" spans="1:5">
      <c r="A204" s="1" t="s">
        <v>781</v>
      </c>
      <c r="B204" t="s">
        <v>209</v>
      </c>
      <c r="C204" t="s">
        <v>1006</v>
      </c>
      <c r="D204" s="1">
        <v>602.31700000000001</v>
      </c>
      <c r="E204" s="1">
        <v>880.48800000000006</v>
      </c>
    </row>
    <row r="205" spans="1:5">
      <c r="A205" s="1" t="s">
        <v>781</v>
      </c>
      <c r="B205" t="s">
        <v>209</v>
      </c>
      <c r="C205" t="s">
        <v>1006</v>
      </c>
      <c r="D205" s="1">
        <v>602.31700000000001</v>
      </c>
      <c r="E205" s="1">
        <v>1066.567</v>
      </c>
    </row>
    <row r="206" spans="1:5">
      <c r="A206" s="1" t="s">
        <v>781</v>
      </c>
      <c r="B206" t="s">
        <v>156</v>
      </c>
      <c r="C206" t="s">
        <v>155</v>
      </c>
      <c r="D206" s="1">
        <v>690.86199999999997</v>
      </c>
      <c r="E206" s="1">
        <v>909.44600000000003</v>
      </c>
    </row>
    <row r="207" spans="1:5">
      <c r="A207" s="1" t="s">
        <v>781</v>
      </c>
      <c r="B207" t="s">
        <v>156</v>
      </c>
      <c r="C207" t="s">
        <v>155</v>
      </c>
      <c r="D207" s="1">
        <v>690.86199999999997</v>
      </c>
      <c r="E207" s="1">
        <v>1008.514</v>
      </c>
    </row>
    <row r="208" spans="1:5">
      <c r="A208" s="1" t="s">
        <v>781</v>
      </c>
      <c r="B208" t="s">
        <v>156</v>
      </c>
      <c r="C208" t="s">
        <v>155</v>
      </c>
      <c r="D208" s="1">
        <v>690.86199999999997</v>
      </c>
      <c r="E208" s="1">
        <v>1178.6199999999999</v>
      </c>
    </row>
    <row r="209" spans="1:5">
      <c r="A209" s="1" t="s">
        <v>781</v>
      </c>
      <c r="B209" t="s">
        <v>156</v>
      </c>
      <c r="C209" t="s">
        <v>157</v>
      </c>
      <c r="D209" s="1">
        <v>693.86199999999997</v>
      </c>
      <c r="E209" s="1">
        <v>915.44600000000003</v>
      </c>
    </row>
    <row r="210" spans="1:5">
      <c r="A210" s="1" t="s">
        <v>781</v>
      </c>
      <c r="B210" t="s">
        <v>156</v>
      </c>
      <c r="C210" t="s">
        <v>157</v>
      </c>
      <c r="D210" s="1">
        <v>693.86199999999997</v>
      </c>
      <c r="E210" s="1">
        <v>1014.514</v>
      </c>
    </row>
    <row r="211" spans="1:5">
      <c r="A211" s="1" t="s">
        <v>781</v>
      </c>
      <c r="B211" t="s">
        <v>156</v>
      </c>
      <c r="C211" t="s">
        <v>157</v>
      </c>
      <c r="D211" s="1">
        <v>693.86199999999997</v>
      </c>
      <c r="E211" s="1">
        <v>1184.6199999999999</v>
      </c>
    </row>
    <row r="212" spans="1:5">
      <c r="A212" s="1" t="s">
        <v>781</v>
      </c>
      <c r="B212" t="s">
        <v>992</v>
      </c>
      <c r="C212" t="s">
        <v>1007</v>
      </c>
      <c r="D212" s="1">
        <v>610.31100000000004</v>
      </c>
      <c r="E212" s="1">
        <v>576.31399999999996</v>
      </c>
    </row>
    <row r="213" spans="1:5">
      <c r="A213" s="1" t="s">
        <v>781</v>
      </c>
      <c r="B213" t="s">
        <v>992</v>
      </c>
      <c r="C213" t="s">
        <v>1007</v>
      </c>
      <c r="D213" s="1">
        <v>610.31100000000004</v>
      </c>
      <c r="E213" s="1">
        <v>675.38199999999995</v>
      </c>
    </row>
    <row r="214" spans="1:5">
      <c r="A214" s="1" t="s">
        <v>781</v>
      </c>
      <c r="B214" t="s">
        <v>992</v>
      </c>
      <c r="C214" t="s">
        <v>1007</v>
      </c>
      <c r="D214" s="1">
        <v>610.31100000000004</v>
      </c>
      <c r="E214" s="1">
        <v>790.40899999999999</v>
      </c>
    </row>
    <row r="215" spans="1:5">
      <c r="A215" s="1" t="s">
        <v>781</v>
      </c>
      <c r="B215" t="s">
        <v>992</v>
      </c>
      <c r="C215" t="s">
        <v>1008</v>
      </c>
      <c r="D215" s="1">
        <v>613.31100000000004</v>
      </c>
      <c r="E215" s="1">
        <v>582.31399999999996</v>
      </c>
    </row>
    <row r="216" spans="1:5">
      <c r="A216" s="1" t="s">
        <v>781</v>
      </c>
      <c r="B216" t="s">
        <v>992</v>
      </c>
      <c r="C216" t="s">
        <v>1008</v>
      </c>
      <c r="D216" s="1">
        <v>613.31100000000004</v>
      </c>
      <c r="E216" s="1">
        <v>681.38199999999995</v>
      </c>
    </row>
    <row r="217" spans="1:5">
      <c r="A217" s="1" t="s">
        <v>781</v>
      </c>
      <c r="B217" t="s">
        <v>992</v>
      </c>
      <c r="C217" t="s">
        <v>1008</v>
      </c>
      <c r="D217" s="1">
        <v>613.31100000000004</v>
      </c>
      <c r="E217" s="1">
        <v>796.40899999999999</v>
      </c>
    </row>
    <row r="218" spans="1:5">
      <c r="A218" s="1" t="s">
        <v>781</v>
      </c>
      <c r="B218" t="s">
        <v>1001</v>
      </c>
      <c r="C218" t="s">
        <v>1009</v>
      </c>
      <c r="D218" s="1">
        <v>644.351</v>
      </c>
      <c r="E218" s="1">
        <v>853.43</v>
      </c>
    </row>
    <row r="219" spans="1:5">
      <c r="A219" s="1" t="s">
        <v>781</v>
      </c>
      <c r="B219" t="s">
        <v>1001</v>
      </c>
      <c r="C219" t="s">
        <v>1009</v>
      </c>
      <c r="D219" s="1">
        <v>644.351</v>
      </c>
      <c r="E219" s="1">
        <v>966.51400000000001</v>
      </c>
    </row>
    <row r="220" spans="1:5">
      <c r="A220" s="1" t="s">
        <v>781</v>
      </c>
      <c r="B220" t="s">
        <v>1001</v>
      </c>
      <c r="C220" t="s">
        <v>1009</v>
      </c>
      <c r="D220" s="1">
        <v>644.351</v>
      </c>
      <c r="E220" s="1">
        <v>1079.598</v>
      </c>
    </row>
    <row r="221" spans="1:5">
      <c r="A221" s="1" t="s">
        <v>781</v>
      </c>
      <c r="B221" t="s">
        <v>1001</v>
      </c>
      <c r="C221" t="s">
        <v>1010</v>
      </c>
      <c r="D221" s="1">
        <v>647.351</v>
      </c>
      <c r="E221" s="1">
        <v>859.43</v>
      </c>
    </row>
    <row r="222" spans="1:5">
      <c r="A222" s="1" t="s">
        <v>781</v>
      </c>
      <c r="B222" t="s">
        <v>1001</v>
      </c>
      <c r="C222" t="s">
        <v>1010</v>
      </c>
      <c r="D222" s="1">
        <v>647.351</v>
      </c>
      <c r="E222" s="1">
        <v>972.51400000000001</v>
      </c>
    </row>
    <row r="223" spans="1:5">
      <c r="A223" s="1" t="s">
        <v>781</v>
      </c>
      <c r="B223" t="s">
        <v>1001</v>
      </c>
      <c r="C223" t="s">
        <v>1010</v>
      </c>
      <c r="D223" s="1">
        <v>647.351</v>
      </c>
      <c r="E223" s="1">
        <v>1085.598</v>
      </c>
    </row>
    <row r="224" spans="1:5">
      <c r="A224" s="1" t="s">
        <v>781</v>
      </c>
      <c r="B224" t="s">
        <v>153</v>
      </c>
      <c r="C224" t="s">
        <v>152</v>
      </c>
      <c r="D224" s="1">
        <v>730.84</v>
      </c>
      <c r="E224" s="1">
        <v>870.40200000000004</v>
      </c>
    </row>
    <row r="225" spans="1:5">
      <c r="A225" s="1" t="s">
        <v>781</v>
      </c>
      <c r="B225" t="s">
        <v>153</v>
      </c>
      <c r="C225" t="s">
        <v>152</v>
      </c>
      <c r="D225" s="1">
        <v>730.84</v>
      </c>
      <c r="E225" s="1">
        <v>985.42899999999997</v>
      </c>
    </row>
    <row r="226" spans="1:5">
      <c r="A226" s="1" t="s">
        <v>781</v>
      </c>
      <c r="B226" t="s">
        <v>153</v>
      </c>
      <c r="C226" t="s">
        <v>152</v>
      </c>
      <c r="D226" s="1">
        <v>730.84</v>
      </c>
      <c r="E226" s="1">
        <v>1219.529</v>
      </c>
    </row>
    <row r="227" spans="1:5">
      <c r="A227" s="1" t="s">
        <v>781</v>
      </c>
      <c r="B227" t="s">
        <v>153</v>
      </c>
      <c r="C227" t="s">
        <v>154</v>
      </c>
      <c r="D227" s="1">
        <v>733.84</v>
      </c>
      <c r="E227" s="1">
        <v>991.42899999999997</v>
      </c>
    </row>
    <row r="228" spans="1:5">
      <c r="A228" s="1" t="s">
        <v>781</v>
      </c>
      <c r="B228" t="s">
        <v>153</v>
      </c>
      <c r="C228" t="s">
        <v>154</v>
      </c>
      <c r="D228" s="1">
        <v>733.84</v>
      </c>
      <c r="E228" s="1">
        <v>1225.529</v>
      </c>
    </row>
    <row r="229" spans="1:5">
      <c r="A229" s="1" t="s">
        <v>781</v>
      </c>
      <c r="B229" t="s">
        <v>218</v>
      </c>
      <c r="C229" t="s">
        <v>217</v>
      </c>
      <c r="D229" s="1">
        <v>529.31799999999998</v>
      </c>
      <c r="E229" s="1">
        <v>605.28800000000001</v>
      </c>
    </row>
    <row r="230" spans="1:5">
      <c r="A230" s="1" t="s">
        <v>781</v>
      </c>
      <c r="B230" t="s">
        <v>218</v>
      </c>
      <c r="C230" t="s">
        <v>217</v>
      </c>
      <c r="D230" s="1">
        <v>529.31799999999998</v>
      </c>
      <c r="E230" s="1">
        <v>718.37199999999996</v>
      </c>
    </row>
    <row r="231" spans="1:5">
      <c r="A231" s="1" t="s">
        <v>781</v>
      </c>
      <c r="B231" t="s">
        <v>218</v>
      </c>
      <c r="C231" t="s">
        <v>217</v>
      </c>
      <c r="D231" s="1">
        <v>529.31799999999998</v>
      </c>
      <c r="E231" s="1">
        <v>831.45699999999999</v>
      </c>
    </row>
    <row r="232" spans="1:5">
      <c r="A232" s="1" t="s">
        <v>781</v>
      </c>
      <c r="B232" t="s">
        <v>218</v>
      </c>
      <c r="C232" t="s">
        <v>219</v>
      </c>
      <c r="D232" s="1">
        <v>532.31600000000003</v>
      </c>
      <c r="E232" s="1">
        <v>611.28800000000001</v>
      </c>
    </row>
    <row r="233" spans="1:5">
      <c r="A233" s="1" t="s">
        <v>781</v>
      </c>
      <c r="B233" t="s">
        <v>218</v>
      </c>
      <c r="C233" t="s">
        <v>219</v>
      </c>
      <c r="D233" s="1">
        <v>532.31600000000003</v>
      </c>
      <c r="E233" s="1">
        <v>724.37199999999996</v>
      </c>
    </row>
    <row r="234" spans="1:5">
      <c r="A234" s="1" t="s">
        <v>781</v>
      </c>
      <c r="B234" t="s">
        <v>218</v>
      </c>
      <c r="C234" t="s">
        <v>219</v>
      </c>
      <c r="D234" s="1">
        <v>532.31600000000003</v>
      </c>
      <c r="E234" s="1">
        <v>837.45699999999999</v>
      </c>
    </row>
    <row r="235" spans="1:5">
      <c r="A235" s="1" t="s">
        <v>781</v>
      </c>
      <c r="B235" t="s">
        <v>179</v>
      </c>
      <c r="C235" t="s">
        <v>178</v>
      </c>
      <c r="D235" s="1">
        <v>818.43899999999996</v>
      </c>
      <c r="E235" s="1">
        <v>699.33</v>
      </c>
    </row>
    <row r="236" spans="1:5">
      <c r="A236" s="1" t="s">
        <v>781</v>
      </c>
      <c r="B236" t="s">
        <v>179</v>
      </c>
      <c r="C236" t="s">
        <v>178</v>
      </c>
      <c r="D236" s="1">
        <v>818.43899999999996</v>
      </c>
      <c r="E236" s="1">
        <v>770.36699999999996</v>
      </c>
    </row>
    <row r="237" spans="1:5">
      <c r="A237" s="1" t="s">
        <v>781</v>
      </c>
      <c r="B237" t="s">
        <v>179</v>
      </c>
      <c r="C237" t="s">
        <v>178</v>
      </c>
      <c r="D237" s="1">
        <v>818.43899999999996</v>
      </c>
      <c r="E237" s="1">
        <v>1011.51</v>
      </c>
    </row>
    <row r="238" spans="1:5">
      <c r="A238" s="1" t="s">
        <v>781</v>
      </c>
      <c r="B238" t="s">
        <v>179</v>
      </c>
      <c r="C238" t="s">
        <v>180</v>
      </c>
      <c r="D238" s="1">
        <v>821.43899999999996</v>
      </c>
      <c r="E238" s="1">
        <v>705.33</v>
      </c>
    </row>
    <row r="239" spans="1:5">
      <c r="A239" s="1" t="s">
        <v>781</v>
      </c>
      <c r="B239" t="s">
        <v>179</v>
      </c>
      <c r="C239" t="s">
        <v>180</v>
      </c>
      <c r="D239" s="1">
        <v>821.43899999999996</v>
      </c>
      <c r="E239" s="1">
        <v>776.36699999999996</v>
      </c>
    </row>
    <row r="240" spans="1:5">
      <c r="A240" s="1" t="s">
        <v>781</v>
      </c>
      <c r="B240" t="s">
        <v>179</v>
      </c>
      <c r="C240" t="s">
        <v>180</v>
      </c>
      <c r="D240" s="1">
        <v>821.43899999999996</v>
      </c>
      <c r="E240" s="1">
        <v>1017.51</v>
      </c>
    </row>
    <row r="241" spans="1:5">
      <c r="A241" s="1" t="s">
        <v>781</v>
      </c>
      <c r="B241" t="s">
        <v>187</v>
      </c>
      <c r="C241" t="s">
        <v>186</v>
      </c>
      <c r="D241" s="1">
        <v>656.87699999999995</v>
      </c>
      <c r="E241" s="1">
        <v>474.255</v>
      </c>
    </row>
    <row r="242" spans="1:5">
      <c r="A242" s="1" t="s">
        <v>781</v>
      </c>
      <c r="B242" t="s">
        <v>187</v>
      </c>
      <c r="C242" t="s">
        <v>186</v>
      </c>
      <c r="D242" s="1">
        <v>656.87699999999995</v>
      </c>
      <c r="E242" s="1">
        <v>787.45500000000004</v>
      </c>
    </row>
    <row r="243" spans="1:5">
      <c r="A243" s="1" t="s">
        <v>781</v>
      </c>
      <c r="B243" t="s">
        <v>187</v>
      </c>
      <c r="C243" t="s">
        <v>186</v>
      </c>
      <c r="D243" s="1">
        <v>656.87699999999995</v>
      </c>
      <c r="E243" s="1">
        <v>1014.582</v>
      </c>
    </row>
    <row r="244" spans="1:5">
      <c r="A244" s="1" t="s">
        <v>781</v>
      </c>
      <c r="B244" t="s">
        <v>187</v>
      </c>
      <c r="C244" t="s">
        <v>188</v>
      </c>
      <c r="D244" s="1">
        <v>659.87699999999995</v>
      </c>
      <c r="E244" s="1">
        <v>480.255</v>
      </c>
    </row>
    <row r="245" spans="1:5">
      <c r="A245" s="1" t="s">
        <v>781</v>
      </c>
      <c r="B245" t="s">
        <v>187</v>
      </c>
      <c r="C245" t="s">
        <v>188</v>
      </c>
      <c r="D245" s="1">
        <v>659.87699999999995</v>
      </c>
      <c r="E245" s="1">
        <v>793.45500000000004</v>
      </c>
    </row>
    <row r="246" spans="1:5">
      <c r="A246" s="1" t="s">
        <v>781</v>
      </c>
      <c r="B246" t="s">
        <v>187</v>
      </c>
      <c r="C246" t="s">
        <v>188</v>
      </c>
      <c r="D246" s="1">
        <v>659.87699999999995</v>
      </c>
      <c r="E246" s="1">
        <v>1020.582</v>
      </c>
    </row>
    <row r="247" spans="1:5">
      <c r="A247" s="1" t="s">
        <v>781</v>
      </c>
      <c r="B247" t="s">
        <v>209</v>
      </c>
      <c r="C247" t="s">
        <v>208</v>
      </c>
      <c r="D247" s="1">
        <v>665.88199999999995</v>
      </c>
      <c r="E247" s="1">
        <v>748.38300000000004</v>
      </c>
    </row>
    <row r="248" spans="1:5">
      <c r="A248" s="1" t="s">
        <v>781</v>
      </c>
      <c r="B248" t="s">
        <v>209</v>
      </c>
      <c r="C248" t="s">
        <v>208</v>
      </c>
      <c r="D248" s="1">
        <v>665.88199999999995</v>
      </c>
      <c r="E248" s="1">
        <v>861.46699999999998</v>
      </c>
    </row>
    <row r="249" spans="1:5">
      <c r="A249" s="1" t="s">
        <v>781</v>
      </c>
      <c r="B249" t="s">
        <v>209</v>
      </c>
      <c r="C249" t="s">
        <v>208</v>
      </c>
      <c r="D249" s="1">
        <v>665.88199999999995</v>
      </c>
      <c r="E249" s="1">
        <v>974.55100000000004</v>
      </c>
    </row>
    <row r="250" spans="1:5">
      <c r="A250" s="1" t="s">
        <v>781</v>
      </c>
      <c r="B250" t="s">
        <v>209</v>
      </c>
      <c r="C250" t="s">
        <v>210</v>
      </c>
      <c r="D250" s="1">
        <v>668.88199999999995</v>
      </c>
      <c r="E250" s="1">
        <v>754.38300000000004</v>
      </c>
    </row>
    <row r="251" spans="1:5">
      <c r="A251" s="1" t="s">
        <v>781</v>
      </c>
      <c r="B251" t="s">
        <v>209</v>
      </c>
      <c r="C251" t="s">
        <v>210</v>
      </c>
      <c r="D251" s="1">
        <v>668.88199999999995</v>
      </c>
      <c r="E251" s="1">
        <v>867.46699999999998</v>
      </c>
    </row>
    <row r="252" spans="1:5">
      <c r="A252" s="1" t="s">
        <v>781</v>
      </c>
      <c r="B252" t="s">
        <v>209</v>
      </c>
      <c r="C252" t="s">
        <v>210</v>
      </c>
      <c r="D252" s="1">
        <v>668.88199999999995</v>
      </c>
      <c r="E252" s="1">
        <v>980.55100000000004</v>
      </c>
    </row>
    <row r="253" spans="1:5">
      <c r="A253" s="1" t="s">
        <v>781</v>
      </c>
      <c r="B253" t="s">
        <v>106</v>
      </c>
      <c r="C253" t="s">
        <v>213</v>
      </c>
      <c r="D253" s="1">
        <v>661.34100000000001</v>
      </c>
      <c r="E253" s="1">
        <v>790.43</v>
      </c>
    </row>
    <row r="254" spans="1:5">
      <c r="A254" s="1" t="s">
        <v>781</v>
      </c>
      <c r="B254" t="s">
        <v>106</v>
      </c>
      <c r="C254" t="s">
        <v>213</v>
      </c>
      <c r="D254" s="1">
        <v>661.34100000000001</v>
      </c>
      <c r="E254" s="1">
        <v>937.49800000000005</v>
      </c>
    </row>
    <row r="255" spans="1:5">
      <c r="A255" s="1" t="s">
        <v>781</v>
      </c>
      <c r="B255" t="s">
        <v>106</v>
      </c>
      <c r="C255" t="s">
        <v>213</v>
      </c>
      <c r="D255" s="1">
        <v>661.34100000000001</v>
      </c>
      <c r="E255" s="1">
        <v>1065.557</v>
      </c>
    </row>
    <row r="256" spans="1:5">
      <c r="A256" s="1" t="s">
        <v>781</v>
      </c>
      <c r="B256" t="s">
        <v>106</v>
      </c>
      <c r="C256" t="s">
        <v>214</v>
      </c>
      <c r="D256" s="1">
        <v>664.34100000000001</v>
      </c>
      <c r="E256" s="1">
        <v>796.43</v>
      </c>
    </row>
    <row r="257" spans="1:5">
      <c r="A257" s="1" t="s">
        <v>781</v>
      </c>
      <c r="B257" t="s">
        <v>106</v>
      </c>
      <c r="C257" t="s">
        <v>214</v>
      </c>
      <c r="D257" s="1">
        <v>664.34100000000001</v>
      </c>
      <c r="E257" s="1">
        <v>943.49800000000005</v>
      </c>
    </row>
    <row r="258" spans="1:5">
      <c r="A258" s="1" t="s">
        <v>781</v>
      </c>
      <c r="B258" t="s">
        <v>106</v>
      </c>
      <c r="C258" t="s">
        <v>214</v>
      </c>
      <c r="D258" s="1">
        <v>664.34100000000001</v>
      </c>
      <c r="E258" s="1">
        <v>1071.557</v>
      </c>
    </row>
    <row r="259" spans="1:5">
      <c r="A259" s="1" t="s">
        <v>781</v>
      </c>
      <c r="B259" t="s">
        <v>1011</v>
      </c>
      <c r="C259" t="s">
        <v>1012</v>
      </c>
      <c r="D259" s="1">
        <v>488.28500000000003</v>
      </c>
      <c r="E259" s="1">
        <v>692.37199999999996</v>
      </c>
    </row>
    <row r="260" spans="1:5">
      <c r="A260" s="1" t="s">
        <v>781</v>
      </c>
      <c r="B260" t="s">
        <v>1011</v>
      </c>
      <c r="C260" t="s">
        <v>1012</v>
      </c>
      <c r="D260" s="1">
        <v>488.28500000000003</v>
      </c>
      <c r="E260" s="1">
        <v>805.45600000000002</v>
      </c>
    </row>
    <row r="261" spans="1:5">
      <c r="A261" s="1" t="s">
        <v>781</v>
      </c>
      <c r="B261" t="s">
        <v>1011</v>
      </c>
      <c r="C261" t="s">
        <v>1012</v>
      </c>
      <c r="D261" s="1">
        <v>488.28500000000003</v>
      </c>
      <c r="E261" s="1">
        <v>862.47799999999995</v>
      </c>
    </row>
    <row r="262" spans="1:5">
      <c r="A262" s="1" t="s">
        <v>781</v>
      </c>
      <c r="B262" t="s">
        <v>1011</v>
      </c>
      <c r="C262" t="s">
        <v>1013</v>
      </c>
      <c r="D262" s="1">
        <v>491.28500000000003</v>
      </c>
      <c r="E262" s="1">
        <v>698.37199999999996</v>
      </c>
    </row>
    <row r="263" spans="1:5">
      <c r="A263" s="1" t="s">
        <v>781</v>
      </c>
      <c r="B263" t="s">
        <v>1011</v>
      </c>
      <c r="C263" t="s">
        <v>1013</v>
      </c>
      <c r="D263" s="1">
        <v>491.28500000000003</v>
      </c>
      <c r="E263" s="1">
        <v>811.45600000000002</v>
      </c>
    </row>
    <row r="264" spans="1:5">
      <c r="A264" s="1" t="s">
        <v>781</v>
      </c>
      <c r="B264" t="s">
        <v>1011</v>
      </c>
      <c r="C264" t="s">
        <v>1013</v>
      </c>
      <c r="D264" s="1">
        <v>491.28500000000003</v>
      </c>
      <c r="E264" s="1">
        <v>868.47799999999995</v>
      </c>
    </row>
    <row r="265" spans="1:5">
      <c r="A265" s="1" t="s">
        <v>781</v>
      </c>
      <c r="B265" t="s">
        <v>198</v>
      </c>
      <c r="C265" t="s">
        <v>197</v>
      </c>
      <c r="D265" s="1">
        <v>828.91700000000003</v>
      </c>
      <c r="E265" s="1">
        <v>443.26100000000002</v>
      </c>
    </row>
    <row r="266" spans="1:5">
      <c r="A266" s="1" t="s">
        <v>781</v>
      </c>
      <c r="B266" t="s">
        <v>198</v>
      </c>
      <c r="C266" t="s">
        <v>197</v>
      </c>
      <c r="D266" s="1">
        <v>828.91700000000003</v>
      </c>
      <c r="E266" s="1">
        <v>917.43899999999996</v>
      </c>
    </row>
    <row r="267" spans="1:5">
      <c r="A267" s="1" t="s">
        <v>781</v>
      </c>
      <c r="B267" t="s">
        <v>198</v>
      </c>
      <c r="C267" t="s">
        <v>197</v>
      </c>
      <c r="D267" s="1">
        <v>828.91700000000003</v>
      </c>
      <c r="E267" s="1">
        <v>1030.5229999999999</v>
      </c>
    </row>
    <row r="268" spans="1:5">
      <c r="A268" s="1" t="s">
        <v>781</v>
      </c>
      <c r="B268" t="s">
        <v>198</v>
      </c>
      <c r="C268" t="s">
        <v>199</v>
      </c>
      <c r="D268" s="1">
        <v>831.91700000000003</v>
      </c>
      <c r="E268" s="1">
        <v>449.26100000000002</v>
      </c>
    </row>
    <row r="269" spans="1:5">
      <c r="A269" s="1" t="s">
        <v>781</v>
      </c>
      <c r="B269" t="s">
        <v>198</v>
      </c>
      <c r="C269" t="s">
        <v>199</v>
      </c>
      <c r="D269" s="1">
        <v>831.91700000000003</v>
      </c>
      <c r="E269" s="1">
        <v>923.43899999999996</v>
      </c>
    </row>
    <row r="270" spans="1:5">
      <c r="A270" s="1" t="s">
        <v>781</v>
      </c>
      <c r="B270" t="s">
        <v>198</v>
      </c>
      <c r="C270" t="s">
        <v>199</v>
      </c>
      <c r="D270" s="1">
        <v>831.91700000000003</v>
      </c>
      <c r="E270" s="1">
        <v>1036.5229999999999</v>
      </c>
    </row>
    <row r="271" spans="1:5">
      <c r="A271" s="1" t="s">
        <v>781</v>
      </c>
      <c r="B271" t="s">
        <v>201</v>
      </c>
      <c r="C271" t="s">
        <v>200</v>
      </c>
      <c r="D271" s="1">
        <v>721.375</v>
      </c>
      <c r="E271" s="1">
        <v>697.36199999999997</v>
      </c>
    </row>
    <row r="272" spans="1:5">
      <c r="A272" s="1" t="s">
        <v>781</v>
      </c>
      <c r="B272" t="s">
        <v>201</v>
      </c>
      <c r="C272" t="s">
        <v>200</v>
      </c>
      <c r="D272" s="1">
        <v>721.375</v>
      </c>
      <c r="E272" s="1">
        <v>826.40499999999997</v>
      </c>
    </row>
    <row r="273" spans="1:5">
      <c r="A273" s="1" t="s">
        <v>781</v>
      </c>
      <c r="B273" t="s">
        <v>201</v>
      </c>
      <c r="C273" t="s">
        <v>200</v>
      </c>
      <c r="D273" s="1">
        <v>721.375</v>
      </c>
      <c r="E273" s="1">
        <v>1086.557</v>
      </c>
    </row>
    <row r="274" spans="1:5">
      <c r="A274" s="1" t="s">
        <v>781</v>
      </c>
      <c r="B274" t="s">
        <v>201</v>
      </c>
      <c r="C274" t="s">
        <v>202</v>
      </c>
      <c r="D274" s="1">
        <v>724.375</v>
      </c>
      <c r="E274" s="1">
        <v>703.36199999999997</v>
      </c>
    </row>
    <row r="275" spans="1:5">
      <c r="A275" s="1" t="s">
        <v>781</v>
      </c>
      <c r="B275" t="s">
        <v>201</v>
      </c>
      <c r="C275" t="s">
        <v>202</v>
      </c>
      <c r="D275" s="1">
        <v>724.375</v>
      </c>
      <c r="E275" s="1">
        <v>832.40499999999997</v>
      </c>
    </row>
    <row r="276" spans="1:5">
      <c r="A276" s="1" t="s">
        <v>781</v>
      </c>
      <c r="B276" t="s">
        <v>201</v>
      </c>
      <c r="C276" t="s">
        <v>202</v>
      </c>
      <c r="D276" s="1">
        <v>724.375</v>
      </c>
      <c r="E276" s="1">
        <v>1092.557</v>
      </c>
    </row>
    <row r="277" spans="1:5">
      <c r="A277" s="1" t="s">
        <v>781</v>
      </c>
      <c r="B277" t="s">
        <v>201</v>
      </c>
      <c r="C277" t="s">
        <v>211</v>
      </c>
      <c r="D277" s="1">
        <v>659.32500000000005</v>
      </c>
      <c r="E277" s="1">
        <v>761.40300000000002</v>
      </c>
    </row>
    <row r="278" spans="1:5">
      <c r="A278" s="1" t="s">
        <v>781</v>
      </c>
      <c r="B278" t="s">
        <v>201</v>
      </c>
      <c r="C278" t="s">
        <v>211</v>
      </c>
      <c r="D278" s="1">
        <v>659.32500000000005</v>
      </c>
      <c r="E278" s="1">
        <v>889.46199999999999</v>
      </c>
    </row>
    <row r="279" spans="1:5">
      <c r="A279" s="1" t="s">
        <v>781</v>
      </c>
      <c r="B279" t="s">
        <v>201</v>
      </c>
      <c r="C279" t="s">
        <v>211</v>
      </c>
      <c r="D279" s="1">
        <v>659.32500000000005</v>
      </c>
      <c r="E279" s="1">
        <v>1075.5409999999999</v>
      </c>
    </row>
    <row r="280" spans="1:5">
      <c r="A280" s="1" t="s">
        <v>781</v>
      </c>
      <c r="B280" t="s">
        <v>201</v>
      </c>
      <c r="C280" t="s">
        <v>212</v>
      </c>
      <c r="D280" s="1">
        <v>662.32500000000005</v>
      </c>
      <c r="E280" s="1">
        <v>767.40300000000002</v>
      </c>
    </row>
    <row r="281" spans="1:5">
      <c r="A281" s="1" t="s">
        <v>781</v>
      </c>
      <c r="B281" t="s">
        <v>201</v>
      </c>
      <c r="C281" t="s">
        <v>212</v>
      </c>
      <c r="D281" s="1">
        <v>662.32500000000005</v>
      </c>
      <c r="E281" s="1">
        <v>895.46199999999999</v>
      </c>
    </row>
    <row r="282" spans="1:5">
      <c r="A282" s="1" t="s">
        <v>781</v>
      </c>
      <c r="B282" t="s">
        <v>201</v>
      </c>
      <c r="C282" t="s">
        <v>212</v>
      </c>
      <c r="D282" s="1">
        <v>662.32500000000005</v>
      </c>
      <c r="E282" s="1">
        <v>1081.5409999999999</v>
      </c>
    </row>
    <row r="283" spans="1:5">
      <c r="A283" s="1" t="s">
        <v>781</v>
      </c>
      <c r="B283" t="s">
        <v>229</v>
      </c>
      <c r="C283" t="s">
        <v>228</v>
      </c>
      <c r="D283" s="1">
        <v>483.82100000000003</v>
      </c>
      <c r="E283" s="1">
        <v>541.37</v>
      </c>
    </row>
    <row r="284" spans="1:5">
      <c r="A284" s="1" t="s">
        <v>781</v>
      </c>
      <c r="B284" t="s">
        <v>229</v>
      </c>
      <c r="C284" t="s">
        <v>228</v>
      </c>
      <c r="D284" s="1">
        <v>483.82100000000003</v>
      </c>
      <c r="E284" s="1">
        <v>640.43899999999996</v>
      </c>
    </row>
    <row r="285" spans="1:5">
      <c r="A285" s="1" t="s">
        <v>781</v>
      </c>
      <c r="B285" t="s">
        <v>229</v>
      </c>
      <c r="C285" t="s">
        <v>228</v>
      </c>
      <c r="D285" s="1">
        <v>483.82100000000003</v>
      </c>
      <c r="E285" s="1">
        <v>753.52300000000002</v>
      </c>
    </row>
    <row r="286" spans="1:5">
      <c r="A286" s="1" t="s">
        <v>781</v>
      </c>
      <c r="B286" t="s">
        <v>229</v>
      </c>
      <c r="C286" t="s">
        <v>230</v>
      </c>
      <c r="D286" s="1">
        <v>486.82100000000003</v>
      </c>
      <c r="E286" s="1">
        <v>547.37</v>
      </c>
    </row>
    <row r="287" spans="1:5">
      <c r="A287" s="1" t="s">
        <v>781</v>
      </c>
      <c r="B287" t="s">
        <v>229</v>
      </c>
      <c r="C287" t="s">
        <v>230</v>
      </c>
      <c r="D287" s="1">
        <v>486.82100000000003</v>
      </c>
      <c r="E287" s="1">
        <v>646.43899999999996</v>
      </c>
    </row>
    <row r="288" spans="1:5">
      <c r="A288" s="1" t="s">
        <v>781</v>
      </c>
      <c r="B288" t="s">
        <v>229</v>
      </c>
      <c r="C288" t="s">
        <v>230</v>
      </c>
      <c r="D288" s="1">
        <v>486.82100000000003</v>
      </c>
      <c r="E288" s="1">
        <v>759.52300000000002</v>
      </c>
    </row>
    <row r="289" spans="1:5">
      <c r="A289" s="1" t="s">
        <v>781</v>
      </c>
      <c r="B289" t="s">
        <v>134</v>
      </c>
      <c r="C289" t="s">
        <v>237</v>
      </c>
      <c r="D289" s="1">
        <v>658.875</v>
      </c>
      <c r="E289" s="1">
        <v>502.298</v>
      </c>
    </row>
    <row r="290" spans="1:5">
      <c r="A290" s="1" t="s">
        <v>781</v>
      </c>
      <c r="B290" t="s">
        <v>134</v>
      </c>
      <c r="C290" t="s">
        <v>237</v>
      </c>
      <c r="D290" s="1">
        <v>658.875</v>
      </c>
      <c r="E290" s="1">
        <v>831.45699999999999</v>
      </c>
    </row>
    <row r="291" spans="1:5">
      <c r="A291" s="1" t="s">
        <v>781</v>
      </c>
      <c r="B291" t="s">
        <v>134</v>
      </c>
      <c r="C291" t="s">
        <v>237</v>
      </c>
      <c r="D291" s="1">
        <v>658.875</v>
      </c>
      <c r="E291" s="1">
        <v>944.54100000000005</v>
      </c>
    </row>
    <row r="292" spans="1:5">
      <c r="A292" s="1" t="s">
        <v>781</v>
      </c>
      <c r="B292" t="s">
        <v>134</v>
      </c>
      <c r="C292" t="s">
        <v>238</v>
      </c>
      <c r="D292" s="1">
        <v>661.875</v>
      </c>
      <c r="E292" s="1">
        <v>508.298</v>
      </c>
    </row>
    <row r="293" spans="1:5">
      <c r="A293" s="1" t="s">
        <v>781</v>
      </c>
      <c r="B293" t="s">
        <v>134</v>
      </c>
      <c r="C293" t="s">
        <v>238</v>
      </c>
      <c r="D293" s="1">
        <v>661.875</v>
      </c>
      <c r="E293" s="1">
        <v>837.45699999999999</v>
      </c>
    </row>
    <row r="294" spans="1:5">
      <c r="A294" s="1" t="s">
        <v>781</v>
      </c>
      <c r="B294" t="s">
        <v>134</v>
      </c>
      <c r="C294" t="s">
        <v>238</v>
      </c>
      <c r="D294" s="1">
        <v>661.875</v>
      </c>
      <c r="E294" s="1">
        <v>950.54100000000005</v>
      </c>
    </row>
    <row r="295" spans="1:5">
      <c r="A295" s="1" t="s">
        <v>781</v>
      </c>
      <c r="B295" t="s">
        <v>259</v>
      </c>
      <c r="C295" t="s">
        <v>258</v>
      </c>
      <c r="D295" s="1">
        <v>427.74200000000002</v>
      </c>
      <c r="E295" s="1">
        <v>577.37</v>
      </c>
    </row>
    <row r="296" spans="1:5">
      <c r="A296" s="1" t="s">
        <v>781</v>
      </c>
      <c r="B296" t="s">
        <v>259</v>
      </c>
      <c r="C296" t="s">
        <v>258</v>
      </c>
      <c r="D296" s="1">
        <v>427.74200000000002</v>
      </c>
      <c r="E296" s="1">
        <v>634.39200000000005</v>
      </c>
    </row>
    <row r="297" spans="1:5">
      <c r="A297" s="1" t="s">
        <v>781</v>
      </c>
      <c r="B297" t="s">
        <v>259</v>
      </c>
      <c r="C297" t="s">
        <v>260</v>
      </c>
      <c r="D297" s="1">
        <v>430.74200000000002</v>
      </c>
      <c r="E297" s="1">
        <v>583.37</v>
      </c>
    </row>
    <row r="298" spans="1:5">
      <c r="A298" s="1" t="s">
        <v>781</v>
      </c>
      <c r="B298" t="s">
        <v>259</v>
      </c>
      <c r="C298" t="s">
        <v>260</v>
      </c>
      <c r="D298" s="1">
        <v>430.74200000000002</v>
      </c>
      <c r="E298" s="1">
        <v>640.39200000000005</v>
      </c>
    </row>
    <row r="299" spans="1:5">
      <c r="A299" s="1" t="s">
        <v>781</v>
      </c>
      <c r="B299" t="s">
        <v>272</v>
      </c>
      <c r="C299" t="s">
        <v>271</v>
      </c>
      <c r="D299" s="1">
        <v>518.29</v>
      </c>
      <c r="E299" s="1">
        <v>591.298</v>
      </c>
    </row>
    <row r="300" spans="1:5">
      <c r="A300" s="1" t="s">
        <v>781</v>
      </c>
      <c r="B300" t="s">
        <v>272</v>
      </c>
      <c r="C300" t="s">
        <v>271</v>
      </c>
      <c r="D300" s="1">
        <v>518.29</v>
      </c>
      <c r="E300" s="1">
        <v>738.36599999999999</v>
      </c>
    </row>
    <row r="301" spans="1:5">
      <c r="A301" s="1" t="s">
        <v>781</v>
      </c>
      <c r="B301" t="s">
        <v>272</v>
      </c>
      <c r="C301" t="s">
        <v>271</v>
      </c>
      <c r="D301" s="1">
        <v>518.29</v>
      </c>
      <c r="E301" s="1">
        <v>851.45</v>
      </c>
    </row>
    <row r="302" spans="1:5">
      <c r="A302" s="1" t="s">
        <v>781</v>
      </c>
      <c r="B302" t="s">
        <v>272</v>
      </c>
      <c r="C302" t="s">
        <v>273</v>
      </c>
      <c r="D302" s="1">
        <v>521.29</v>
      </c>
      <c r="E302" s="1">
        <v>597.298</v>
      </c>
    </row>
    <row r="303" spans="1:5">
      <c r="A303" s="1" t="s">
        <v>781</v>
      </c>
      <c r="B303" t="s">
        <v>272</v>
      </c>
      <c r="C303" t="s">
        <v>273</v>
      </c>
      <c r="D303" s="1">
        <v>521.29</v>
      </c>
      <c r="E303" s="1">
        <v>744.36599999999999</v>
      </c>
    </row>
    <row r="304" spans="1:5">
      <c r="A304" s="1" t="s">
        <v>781</v>
      </c>
      <c r="B304" t="s">
        <v>272</v>
      </c>
      <c r="C304" t="s">
        <v>273</v>
      </c>
      <c r="D304" s="1">
        <v>521.29</v>
      </c>
      <c r="E304" s="1">
        <v>857.45</v>
      </c>
    </row>
    <row r="305" spans="1:5">
      <c r="A305" s="1" t="s">
        <v>781</v>
      </c>
      <c r="B305" t="s">
        <v>179</v>
      </c>
      <c r="C305" t="s">
        <v>264</v>
      </c>
      <c r="D305" s="1">
        <v>693.88499999999999</v>
      </c>
      <c r="E305" s="1">
        <v>771.476</v>
      </c>
    </row>
    <row r="306" spans="1:5">
      <c r="A306" s="1" t="s">
        <v>781</v>
      </c>
      <c r="B306" t="s">
        <v>179</v>
      </c>
      <c r="C306" t="s">
        <v>264</v>
      </c>
      <c r="D306" s="1">
        <v>693.88499999999999</v>
      </c>
      <c r="E306" s="1">
        <v>929.54499999999996</v>
      </c>
    </row>
    <row r="307" spans="1:5">
      <c r="A307" s="1" t="s">
        <v>781</v>
      </c>
      <c r="B307" t="s">
        <v>179</v>
      </c>
      <c r="C307" t="s">
        <v>264</v>
      </c>
      <c r="D307" s="1">
        <v>693.88499999999999</v>
      </c>
      <c r="E307" s="1">
        <v>1044.5719999999999</v>
      </c>
    </row>
    <row r="308" spans="1:5">
      <c r="A308" s="1" t="s">
        <v>781</v>
      </c>
      <c r="B308" t="s">
        <v>179</v>
      </c>
      <c r="C308" t="s">
        <v>265</v>
      </c>
      <c r="D308" s="1">
        <v>696.88499999999999</v>
      </c>
      <c r="E308" s="1">
        <v>777.476</v>
      </c>
    </row>
    <row r="309" spans="1:5">
      <c r="A309" s="1" t="s">
        <v>781</v>
      </c>
      <c r="B309" t="s">
        <v>179</v>
      </c>
      <c r="C309" t="s">
        <v>265</v>
      </c>
      <c r="D309" s="1">
        <v>696.88499999999999</v>
      </c>
      <c r="E309" s="1">
        <v>935.54499999999996</v>
      </c>
    </row>
    <row r="310" spans="1:5">
      <c r="A310" s="1" t="s">
        <v>781</v>
      </c>
      <c r="B310" t="s">
        <v>179</v>
      </c>
      <c r="C310" t="s">
        <v>265</v>
      </c>
      <c r="D310" s="1">
        <v>696.88499999999999</v>
      </c>
      <c r="E310" s="1">
        <v>1050.5719999999999</v>
      </c>
    </row>
    <row r="311" spans="1:5">
      <c r="A311" s="1" t="s">
        <v>781</v>
      </c>
      <c r="B311" t="s">
        <v>253</v>
      </c>
      <c r="C311" t="s">
        <v>252</v>
      </c>
      <c r="D311" s="1">
        <v>859.952</v>
      </c>
      <c r="E311" s="1">
        <v>904.47299999999996</v>
      </c>
    </row>
    <row r="312" spans="1:5">
      <c r="A312" s="1" t="s">
        <v>781</v>
      </c>
      <c r="B312" t="s">
        <v>253</v>
      </c>
      <c r="C312" t="s">
        <v>252</v>
      </c>
      <c r="D312" s="1">
        <v>859.952</v>
      </c>
      <c r="E312" s="1">
        <v>1017.557</v>
      </c>
    </row>
    <row r="313" spans="1:5">
      <c r="A313" s="1" t="s">
        <v>781</v>
      </c>
      <c r="B313" t="s">
        <v>253</v>
      </c>
      <c r="C313" t="s">
        <v>252</v>
      </c>
      <c r="D313" s="1">
        <v>859.952</v>
      </c>
      <c r="E313" s="1">
        <v>1116.625</v>
      </c>
    </row>
    <row r="314" spans="1:5">
      <c r="A314" s="1" t="s">
        <v>781</v>
      </c>
      <c r="B314" t="s">
        <v>253</v>
      </c>
      <c r="C314" t="s">
        <v>254</v>
      </c>
      <c r="D314" s="1">
        <v>862.952</v>
      </c>
      <c r="E314" s="1">
        <v>910.47299999999996</v>
      </c>
    </row>
    <row r="315" spans="1:5">
      <c r="A315" s="1" t="s">
        <v>781</v>
      </c>
      <c r="B315" t="s">
        <v>253</v>
      </c>
      <c r="C315" t="s">
        <v>254</v>
      </c>
      <c r="D315" s="1">
        <v>862.952</v>
      </c>
      <c r="E315" s="1">
        <v>1023.557</v>
      </c>
    </row>
    <row r="316" spans="1:5">
      <c r="A316" s="1" t="s">
        <v>781</v>
      </c>
      <c r="B316" t="s">
        <v>253</v>
      </c>
      <c r="C316" t="s">
        <v>254</v>
      </c>
      <c r="D316" s="1">
        <v>862.952</v>
      </c>
      <c r="E316" s="1">
        <v>1122.625</v>
      </c>
    </row>
    <row r="317" spans="1:5">
      <c r="A317" s="1" t="s">
        <v>781</v>
      </c>
      <c r="B317" t="s">
        <v>224</v>
      </c>
      <c r="C317" t="s">
        <v>223</v>
      </c>
      <c r="D317" s="1">
        <v>559.779</v>
      </c>
      <c r="E317" s="1">
        <v>532.30799999999999</v>
      </c>
    </row>
    <row r="318" spans="1:5">
      <c r="A318" s="1" t="s">
        <v>781</v>
      </c>
      <c r="B318" t="s">
        <v>224</v>
      </c>
      <c r="C318" t="s">
        <v>223</v>
      </c>
      <c r="D318" s="1">
        <v>559.779</v>
      </c>
      <c r="E318" s="1">
        <v>661.351</v>
      </c>
    </row>
    <row r="319" spans="1:5">
      <c r="A319" s="1" t="s">
        <v>781</v>
      </c>
      <c r="B319" t="s">
        <v>224</v>
      </c>
      <c r="C319" t="s">
        <v>223</v>
      </c>
      <c r="D319" s="1">
        <v>559.779</v>
      </c>
      <c r="E319" s="1">
        <v>808.41899999999998</v>
      </c>
    </row>
    <row r="320" spans="1:5">
      <c r="A320" s="1" t="s">
        <v>781</v>
      </c>
      <c r="B320" t="s">
        <v>224</v>
      </c>
      <c r="C320" t="s">
        <v>225</v>
      </c>
      <c r="D320" s="1">
        <v>562.779</v>
      </c>
      <c r="E320" s="1">
        <v>538.30799999999999</v>
      </c>
    </row>
    <row r="321" spans="1:5">
      <c r="A321" s="1" t="s">
        <v>781</v>
      </c>
      <c r="B321" t="s">
        <v>224</v>
      </c>
      <c r="C321" t="s">
        <v>225</v>
      </c>
      <c r="D321" s="1">
        <v>562.779</v>
      </c>
      <c r="E321" s="1">
        <v>667.351</v>
      </c>
    </row>
    <row r="322" spans="1:5">
      <c r="A322" s="1" t="s">
        <v>781</v>
      </c>
      <c r="B322" t="s">
        <v>224</v>
      </c>
      <c r="C322" t="s">
        <v>225</v>
      </c>
      <c r="D322" s="1">
        <v>562.779</v>
      </c>
      <c r="E322" s="1">
        <v>814.41899999999998</v>
      </c>
    </row>
    <row r="323" spans="1:5">
      <c r="A323" s="1" t="s">
        <v>781</v>
      </c>
      <c r="B323" t="s">
        <v>1011</v>
      </c>
      <c r="C323" t="s">
        <v>1014</v>
      </c>
      <c r="D323" s="1">
        <v>544.82100000000003</v>
      </c>
      <c r="E323" s="1">
        <v>549.303</v>
      </c>
    </row>
    <row r="324" spans="1:5">
      <c r="A324" s="1" t="s">
        <v>781</v>
      </c>
      <c r="B324" t="s">
        <v>1011</v>
      </c>
      <c r="C324" t="s">
        <v>1014</v>
      </c>
      <c r="D324" s="1">
        <v>544.82100000000003</v>
      </c>
      <c r="E324" s="1">
        <v>662.38699999999994</v>
      </c>
    </row>
    <row r="325" spans="1:5">
      <c r="A325" s="1" t="s">
        <v>781</v>
      </c>
      <c r="B325" t="s">
        <v>1011</v>
      </c>
      <c r="C325" t="s">
        <v>1014</v>
      </c>
      <c r="D325" s="1">
        <v>544.82100000000003</v>
      </c>
      <c r="E325" s="1">
        <v>890.49800000000005</v>
      </c>
    </row>
    <row r="326" spans="1:5">
      <c r="A326" s="1" t="s">
        <v>781</v>
      </c>
      <c r="B326" t="s">
        <v>1011</v>
      </c>
      <c r="C326" t="s">
        <v>1015</v>
      </c>
      <c r="D326" s="1">
        <v>547.82100000000003</v>
      </c>
      <c r="E326" s="1">
        <v>555.303</v>
      </c>
    </row>
    <row r="327" spans="1:5">
      <c r="A327" s="1" t="s">
        <v>781</v>
      </c>
      <c r="B327" t="s">
        <v>1011</v>
      </c>
      <c r="C327" t="s">
        <v>1015</v>
      </c>
      <c r="D327" s="1">
        <v>547.82100000000003</v>
      </c>
      <c r="E327" s="1">
        <v>668.38699999999994</v>
      </c>
    </row>
    <row r="328" spans="1:5">
      <c r="A328" s="1" t="s">
        <v>781</v>
      </c>
      <c r="B328" t="s">
        <v>1011</v>
      </c>
      <c r="C328" t="s">
        <v>1015</v>
      </c>
      <c r="D328" s="1">
        <v>547.82100000000003</v>
      </c>
      <c r="E328" s="1">
        <v>896.49800000000005</v>
      </c>
    </row>
    <row r="329" spans="1:5">
      <c r="A329" s="1" t="s">
        <v>781</v>
      </c>
      <c r="B329" t="s">
        <v>19</v>
      </c>
      <c r="C329" t="s">
        <v>266</v>
      </c>
      <c r="D329" s="1">
        <v>716.39700000000005</v>
      </c>
      <c r="E329" s="1">
        <v>592.31200000000001</v>
      </c>
    </row>
    <row r="330" spans="1:5">
      <c r="A330" s="1" t="s">
        <v>781</v>
      </c>
      <c r="B330" t="s">
        <v>19</v>
      </c>
      <c r="C330" t="s">
        <v>266</v>
      </c>
      <c r="D330" s="1">
        <v>716.39700000000005</v>
      </c>
      <c r="E330" s="1">
        <v>806.44399999999996</v>
      </c>
    </row>
    <row r="331" spans="1:5">
      <c r="A331" s="1" t="s">
        <v>781</v>
      </c>
      <c r="B331" t="s">
        <v>19</v>
      </c>
      <c r="C331" t="s">
        <v>266</v>
      </c>
      <c r="D331" s="1">
        <v>716.39700000000005</v>
      </c>
      <c r="E331" s="1">
        <v>877.48099999999999</v>
      </c>
    </row>
    <row r="332" spans="1:5">
      <c r="A332" s="1" t="s">
        <v>781</v>
      </c>
      <c r="B332" t="s">
        <v>19</v>
      </c>
      <c r="C332" t="s">
        <v>267</v>
      </c>
      <c r="D332" s="1">
        <v>719.39700000000005</v>
      </c>
      <c r="E332" s="1">
        <v>598.31200000000001</v>
      </c>
    </row>
    <row r="333" spans="1:5">
      <c r="A333" s="1" t="s">
        <v>781</v>
      </c>
      <c r="B333" t="s">
        <v>19</v>
      </c>
      <c r="C333" t="s">
        <v>267</v>
      </c>
      <c r="D333" s="1">
        <v>719.39700000000005</v>
      </c>
      <c r="E333" s="1">
        <v>812.44399999999996</v>
      </c>
    </row>
    <row r="334" spans="1:5">
      <c r="A334" s="1" t="s">
        <v>781</v>
      </c>
      <c r="B334" t="s">
        <v>19</v>
      </c>
      <c r="C334" t="s">
        <v>267</v>
      </c>
      <c r="D334" s="1">
        <v>719.39700000000005</v>
      </c>
      <c r="E334" s="1">
        <v>883.48099999999999</v>
      </c>
    </row>
    <row r="335" spans="1:5">
      <c r="A335" s="1" t="s">
        <v>781</v>
      </c>
      <c r="B335" t="s">
        <v>122</v>
      </c>
      <c r="C335" t="s">
        <v>278</v>
      </c>
      <c r="D335" s="1">
        <v>508.803</v>
      </c>
      <c r="E335" s="1">
        <v>689.38199999999995</v>
      </c>
    </row>
    <row r="336" spans="1:5">
      <c r="A336" s="1" t="s">
        <v>781</v>
      </c>
      <c r="B336" t="s">
        <v>122</v>
      </c>
      <c r="C336" t="s">
        <v>278</v>
      </c>
      <c r="D336" s="1">
        <v>508.803</v>
      </c>
      <c r="E336" s="1">
        <v>802.46600000000001</v>
      </c>
    </row>
    <row r="337" spans="1:5">
      <c r="A337" s="1" t="s">
        <v>781</v>
      </c>
      <c r="B337" t="s">
        <v>122</v>
      </c>
      <c r="C337" t="s">
        <v>278</v>
      </c>
      <c r="D337" s="1">
        <v>508.803</v>
      </c>
      <c r="E337" s="1">
        <v>903.51400000000001</v>
      </c>
    </row>
    <row r="338" spans="1:5">
      <c r="A338" s="1" t="s">
        <v>781</v>
      </c>
      <c r="B338" t="s">
        <v>122</v>
      </c>
      <c r="C338" t="s">
        <v>279</v>
      </c>
      <c r="D338" s="1">
        <v>511.803</v>
      </c>
      <c r="E338" s="1">
        <v>695.38199999999995</v>
      </c>
    </row>
    <row r="339" spans="1:5">
      <c r="A339" s="1" t="s">
        <v>781</v>
      </c>
      <c r="B339" t="s">
        <v>122</v>
      </c>
      <c r="C339" t="s">
        <v>279</v>
      </c>
      <c r="D339" s="1">
        <v>511.803</v>
      </c>
      <c r="E339" s="1">
        <v>808.46600000000001</v>
      </c>
    </row>
    <row r="340" spans="1:5">
      <c r="A340" s="1" t="s">
        <v>781</v>
      </c>
      <c r="B340" t="s">
        <v>122</v>
      </c>
      <c r="C340" t="s">
        <v>279</v>
      </c>
      <c r="D340" s="1">
        <v>511.803</v>
      </c>
      <c r="E340" s="1">
        <v>909.51400000000001</v>
      </c>
    </row>
    <row r="341" spans="1:5">
      <c r="A341" s="1" t="s">
        <v>781</v>
      </c>
      <c r="B341" t="s">
        <v>250</v>
      </c>
      <c r="C341" t="s">
        <v>249</v>
      </c>
      <c r="D341" s="1">
        <v>511.798</v>
      </c>
      <c r="E341" s="1">
        <v>622.35500000000002</v>
      </c>
    </row>
    <row r="342" spans="1:5">
      <c r="A342" s="1" t="s">
        <v>781</v>
      </c>
      <c r="B342" t="s">
        <v>250</v>
      </c>
      <c r="C342" t="s">
        <v>249</v>
      </c>
      <c r="D342" s="1">
        <v>511.798</v>
      </c>
      <c r="E342" s="1">
        <v>721.42399999999998</v>
      </c>
    </row>
    <row r="343" spans="1:5">
      <c r="A343" s="1" t="s">
        <v>781</v>
      </c>
      <c r="B343" t="s">
        <v>250</v>
      </c>
      <c r="C343" t="s">
        <v>249</v>
      </c>
      <c r="D343" s="1">
        <v>511.798</v>
      </c>
      <c r="E343" s="1">
        <v>834.50800000000004</v>
      </c>
    </row>
    <row r="344" spans="1:5">
      <c r="A344" s="1" t="s">
        <v>781</v>
      </c>
      <c r="B344" t="s">
        <v>250</v>
      </c>
      <c r="C344" t="s">
        <v>251</v>
      </c>
      <c r="D344" s="1">
        <v>514.798</v>
      </c>
      <c r="E344" s="1">
        <v>628.35500000000002</v>
      </c>
    </row>
    <row r="345" spans="1:5">
      <c r="A345" s="1" t="s">
        <v>781</v>
      </c>
      <c r="B345" t="s">
        <v>250</v>
      </c>
      <c r="C345" t="s">
        <v>251</v>
      </c>
      <c r="D345" s="1">
        <v>514.798</v>
      </c>
      <c r="E345" s="1">
        <v>727.42399999999998</v>
      </c>
    </row>
    <row r="346" spans="1:5">
      <c r="A346" s="1" t="s">
        <v>781</v>
      </c>
      <c r="B346" t="s">
        <v>250</v>
      </c>
      <c r="C346" t="s">
        <v>251</v>
      </c>
      <c r="D346" s="1">
        <v>514.798</v>
      </c>
      <c r="E346" s="1">
        <v>840.50800000000004</v>
      </c>
    </row>
    <row r="347" spans="1:5">
      <c r="A347" s="1" t="s">
        <v>781</v>
      </c>
      <c r="B347" t="s">
        <v>250</v>
      </c>
      <c r="C347" t="s">
        <v>292</v>
      </c>
      <c r="D347" s="1">
        <v>533.35500000000002</v>
      </c>
      <c r="E347" s="1">
        <v>527.35500000000002</v>
      </c>
    </row>
    <row r="348" spans="1:5">
      <c r="A348" s="1" t="s">
        <v>781</v>
      </c>
      <c r="B348" t="s">
        <v>250</v>
      </c>
      <c r="C348" t="s">
        <v>292</v>
      </c>
      <c r="D348" s="1">
        <v>533.35500000000002</v>
      </c>
      <c r="E348" s="1">
        <v>640.43899999999996</v>
      </c>
    </row>
    <row r="349" spans="1:5">
      <c r="A349" s="1" t="s">
        <v>781</v>
      </c>
      <c r="B349" t="s">
        <v>250</v>
      </c>
      <c r="C349" t="s">
        <v>292</v>
      </c>
      <c r="D349" s="1">
        <v>533.35500000000002</v>
      </c>
      <c r="E349" s="1">
        <v>867.56600000000003</v>
      </c>
    </row>
    <row r="350" spans="1:5">
      <c r="A350" s="1" t="s">
        <v>781</v>
      </c>
      <c r="B350" t="s">
        <v>250</v>
      </c>
      <c r="C350" t="s">
        <v>293</v>
      </c>
      <c r="D350" s="1">
        <v>536.35500000000002</v>
      </c>
      <c r="E350" s="1">
        <v>533.35500000000002</v>
      </c>
    </row>
    <row r="351" spans="1:5">
      <c r="A351" s="1" t="s">
        <v>781</v>
      </c>
      <c r="B351" t="s">
        <v>250</v>
      </c>
      <c r="C351" t="s">
        <v>293</v>
      </c>
      <c r="D351" s="1">
        <v>536.35500000000002</v>
      </c>
      <c r="E351" s="1">
        <v>646.43899999999996</v>
      </c>
    </row>
    <row r="352" spans="1:5">
      <c r="A352" s="1" t="s">
        <v>781</v>
      </c>
      <c r="B352" t="s">
        <v>250</v>
      </c>
      <c r="C352" t="s">
        <v>293</v>
      </c>
      <c r="D352" s="1">
        <v>536.35500000000002</v>
      </c>
      <c r="E352" s="1">
        <v>873.56600000000003</v>
      </c>
    </row>
    <row r="353" spans="1:5">
      <c r="A353" s="1" t="s">
        <v>781</v>
      </c>
      <c r="B353" t="s">
        <v>122</v>
      </c>
      <c r="C353" t="s">
        <v>288</v>
      </c>
      <c r="D353" s="1">
        <v>412.73700000000002</v>
      </c>
      <c r="E353" s="1">
        <v>416.286</v>
      </c>
    </row>
    <row r="354" spans="1:5">
      <c r="A354" s="1" t="s">
        <v>781</v>
      </c>
      <c r="B354" t="s">
        <v>122</v>
      </c>
      <c r="C354" t="s">
        <v>288</v>
      </c>
      <c r="D354" s="1">
        <v>412.73700000000002</v>
      </c>
      <c r="E354" s="1">
        <v>563.35500000000002</v>
      </c>
    </row>
    <row r="355" spans="1:5">
      <c r="A355" s="1" t="s">
        <v>781</v>
      </c>
      <c r="B355" t="s">
        <v>122</v>
      </c>
      <c r="C355" t="s">
        <v>288</v>
      </c>
      <c r="D355" s="1">
        <v>412.73700000000002</v>
      </c>
      <c r="E355" s="1">
        <v>620.37599999999998</v>
      </c>
    </row>
    <row r="356" spans="1:5">
      <c r="A356" s="1" t="s">
        <v>781</v>
      </c>
      <c r="B356" t="s">
        <v>122</v>
      </c>
      <c r="C356" t="s">
        <v>289</v>
      </c>
      <c r="D356" s="1">
        <v>415.73700000000002</v>
      </c>
      <c r="E356" s="1">
        <v>422.286</v>
      </c>
    </row>
    <row r="357" spans="1:5">
      <c r="A357" s="1" t="s">
        <v>781</v>
      </c>
      <c r="B357" t="s">
        <v>122</v>
      </c>
      <c r="C357" t="s">
        <v>289</v>
      </c>
      <c r="D357" s="1">
        <v>415.73700000000002</v>
      </c>
      <c r="E357" s="1">
        <v>569.35500000000002</v>
      </c>
    </row>
    <row r="358" spans="1:5">
      <c r="A358" s="1" t="s">
        <v>781</v>
      </c>
      <c r="B358" t="s">
        <v>122</v>
      </c>
      <c r="C358" t="s">
        <v>289</v>
      </c>
      <c r="D358" s="1">
        <v>415.73700000000002</v>
      </c>
      <c r="E358" s="1">
        <v>626.37599999999998</v>
      </c>
    </row>
    <row r="359" spans="1:5">
      <c r="A359" s="1" t="s">
        <v>781</v>
      </c>
      <c r="B359" t="s">
        <v>235</v>
      </c>
      <c r="C359" t="s">
        <v>234</v>
      </c>
      <c r="D359" s="1">
        <v>726.87199999999996</v>
      </c>
      <c r="E359" s="1">
        <v>805.44500000000005</v>
      </c>
    </row>
    <row r="360" spans="1:5">
      <c r="A360" s="1" t="s">
        <v>781</v>
      </c>
      <c r="B360" t="s">
        <v>235</v>
      </c>
      <c r="C360" t="s">
        <v>234</v>
      </c>
      <c r="D360" s="1">
        <v>726.87199999999996</v>
      </c>
      <c r="E360" s="1">
        <v>1048.53</v>
      </c>
    </row>
    <row r="361" spans="1:5">
      <c r="A361" s="1" t="s">
        <v>781</v>
      </c>
      <c r="B361" t="s">
        <v>235</v>
      </c>
      <c r="C361" t="s">
        <v>234</v>
      </c>
      <c r="D361" s="1">
        <v>726.87199999999996</v>
      </c>
      <c r="E361" s="1">
        <v>1195.5989999999999</v>
      </c>
    </row>
    <row r="362" spans="1:5">
      <c r="A362" s="1" t="s">
        <v>781</v>
      </c>
      <c r="B362" t="s">
        <v>235</v>
      </c>
      <c r="C362" t="s">
        <v>236</v>
      </c>
      <c r="D362" s="1">
        <v>729.87199999999996</v>
      </c>
      <c r="E362" s="1">
        <v>811.44500000000005</v>
      </c>
    </row>
    <row r="363" spans="1:5">
      <c r="A363" s="1" t="s">
        <v>781</v>
      </c>
      <c r="B363" t="s">
        <v>235</v>
      </c>
      <c r="C363" t="s">
        <v>236</v>
      </c>
      <c r="D363" s="1">
        <v>729.87199999999996</v>
      </c>
      <c r="E363" s="1">
        <v>1054.53</v>
      </c>
    </row>
    <row r="364" spans="1:5">
      <c r="A364" s="1" t="s">
        <v>781</v>
      </c>
      <c r="B364" t="s">
        <v>235</v>
      </c>
      <c r="C364" t="s">
        <v>236</v>
      </c>
      <c r="D364" s="1">
        <v>729.87199999999996</v>
      </c>
      <c r="E364" s="1">
        <v>1201.5989999999999</v>
      </c>
    </row>
    <row r="365" spans="1:5">
      <c r="A365" s="1" t="s">
        <v>781</v>
      </c>
      <c r="B365" t="s">
        <v>48</v>
      </c>
      <c r="C365" t="s">
        <v>283</v>
      </c>
      <c r="D365" s="1">
        <v>677.35599999999999</v>
      </c>
      <c r="E365" s="1">
        <v>828.37300000000005</v>
      </c>
    </row>
    <row r="366" spans="1:5">
      <c r="A366" s="1" t="s">
        <v>781</v>
      </c>
      <c r="B366" t="s">
        <v>48</v>
      </c>
      <c r="C366" t="s">
        <v>283</v>
      </c>
      <c r="D366" s="1">
        <v>677.35599999999999</v>
      </c>
      <c r="E366" s="1">
        <v>1014.452</v>
      </c>
    </row>
    <row r="367" spans="1:5">
      <c r="A367" s="1" t="s">
        <v>781</v>
      </c>
      <c r="B367" t="s">
        <v>48</v>
      </c>
      <c r="C367" t="s">
        <v>283</v>
      </c>
      <c r="D367" s="1">
        <v>677.35599999999999</v>
      </c>
      <c r="E367" s="1">
        <v>1127.5360000000001</v>
      </c>
    </row>
    <row r="368" spans="1:5">
      <c r="A368" s="1" t="s">
        <v>781</v>
      </c>
      <c r="B368" t="s">
        <v>48</v>
      </c>
      <c r="C368" t="s">
        <v>284</v>
      </c>
      <c r="D368" s="1">
        <v>680.35599999999999</v>
      </c>
      <c r="E368" s="1">
        <v>834.37300000000005</v>
      </c>
    </row>
    <row r="369" spans="1:5">
      <c r="A369" s="1" t="s">
        <v>781</v>
      </c>
      <c r="B369" t="s">
        <v>48</v>
      </c>
      <c r="C369" t="s">
        <v>284</v>
      </c>
      <c r="D369" s="1">
        <v>680.35599999999999</v>
      </c>
      <c r="E369" s="1">
        <v>1020.452</v>
      </c>
    </row>
    <row r="370" spans="1:5">
      <c r="A370" s="1" t="s">
        <v>781</v>
      </c>
      <c r="B370" t="s">
        <v>48</v>
      </c>
      <c r="C370" t="s">
        <v>284</v>
      </c>
      <c r="D370" s="1">
        <v>680.35599999999999</v>
      </c>
      <c r="E370" s="1">
        <v>1133.5360000000001</v>
      </c>
    </row>
    <row r="371" spans="1:5">
      <c r="A371" s="1" t="s">
        <v>781</v>
      </c>
      <c r="B371" t="s">
        <v>256</v>
      </c>
      <c r="C371" t="s">
        <v>255</v>
      </c>
      <c r="D371" s="1">
        <v>608.36900000000003</v>
      </c>
      <c r="E371" s="1">
        <v>788.48699999999997</v>
      </c>
    </row>
    <row r="372" spans="1:5">
      <c r="A372" s="1" t="s">
        <v>781</v>
      </c>
      <c r="B372" t="s">
        <v>256</v>
      </c>
      <c r="C372" t="s">
        <v>255</v>
      </c>
      <c r="D372" s="1">
        <v>608.36900000000003</v>
      </c>
      <c r="E372" s="1">
        <v>902.53</v>
      </c>
    </row>
    <row r="373" spans="1:5">
      <c r="A373" s="1" t="s">
        <v>781</v>
      </c>
      <c r="B373" t="s">
        <v>256</v>
      </c>
      <c r="C373" t="s">
        <v>255</v>
      </c>
      <c r="D373" s="1">
        <v>608.36900000000003</v>
      </c>
      <c r="E373" s="1">
        <v>1015.614</v>
      </c>
    </row>
    <row r="374" spans="1:5">
      <c r="A374" s="1" t="s">
        <v>781</v>
      </c>
      <c r="B374" t="s">
        <v>256</v>
      </c>
      <c r="C374" t="s">
        <v>257</v>
      </c>
      <c r="D374" s="1">
        <v>611.36900000000003</v>
      </c>
      <c r="E374" s="1">
        <v>794.48699999999997</v>
      </c>
    </row>
    <row r="375" spans="1:5">
      <c r="A375" s="1" t="s">
        <v>781</v>
      </c>
      <c r="B375" t="s">
        <v>256</v>
      </c>
      <c r="C375" t="s">
        <v>257</v>
      </c>
      <c r="D375" s="1">
        <v>611.36900000000003</v>
      </c>
      <c r="E375" s="1">
        <v>908.53</v>
      </c>
    </row>
    <row r="376" spans="1:5">
      <c r="A376" s="1" t="s">
        <v>781</v>
      </c>
      <c r="B376" t="s">
        <v>256</v>
      </c>
      <c r="C376" t="s">
        <v>257</v>
      </c>
      <c r="D376" s="1">
        <v>611.36900000000003</v>
      </c>
      <c r="E376" s="1">
        <v>1021.614</v>
      </c>
    </row>
    <row r="377" spans="1:5">
      <c r="A377" s="1" t="s">
        <v>781</v>
      </c>
      <c r="B377" t="s">
        <v>286</v>
      </c>
      <c r="C377" t="s">
        <v>285</v>
      </c>
      <c r="D377" s="1">
        <v>610.33799999999997</v>
      </c>
      <c r="E377" s="1">
        <v>716.43</v>
      </c>
    </row>
    <row r="378" spans="1:5">
      <c r="A378" s="1" t="s">
        <v>781</v>
      </c>
      <c r="B378" t="s">
        <v>286</v>
      </c>
      <c r="C378" t="s">
        <v>285</v>
      </c>
      <c r="D378" s="1">
        <v>610.33799999999997</v>
      </c>
      <c r="E378" s="1">
        <v>773.45100000000002</v>
      </c>
    </row>
    <row r="379" spans="1:5">
      <c r="A379" s="1" t="s">
        <v>781</v>
      </c>
      <c r="B379" t="s">
        <v>286</v>
      </c>
      <c r="C379" t="s">
        <v>285</v>
      </c>
      <c r="D379" s="1">
        <v>610.33799999999997</v>
      </c>
      <c r="E379" s="1">
        <v>844.48800000000006</v>
      </c>
    </row>
    <row r="380" spans="1:5">
      <c r="A380" s="1" t="s">
        <v>781</v>
      </c>
      <c r="B380" t="s">
        <v>286</v>
      </c>
      <c r="C380" t="s">
        <v>287</v>
      </c>
      <c r="D380" s="1">
        <v>613.33799999999997</v>
      </c>
      <c r="E380" s="1">
        <v>722.43</v>
      </c>
    </row>
    <row r="381" spans="1:5">
      <c r="A381" s="1" t="s">
        <v>781</v>
      </c>
      <c r="B381" t="s">
        <v>286</v>
      </c>
      <c r="C381" t="s">
        <v>287</v>
      </c>
      <c r="D381" s="1">
        <v>613.33799999999997</v>
      </c>
      <c r="E381" s="1">
        <v>779.45100000000002</v>
      </c>
    </row>
    <row r="382" spans="1:5">
      <c r="A382" s="1" t="s">
        <v>781</v>
      </c>
      <c r="B382" t="s">
        <v>286</v>
      </c>
      <c r="C382" t="s">
        <v>287</v>
      </c>
      <c r="D382" s="1">
        <v>613.33799999999997</v>
      </c>
      <c r="E382" s="1">
        <v>850.48800000000006</v>
      </c>
    </row>
    <row r="383" spans="1:5">
      <c r="A383" s="1" t="s">
        <v>781</v>
      </c>
      <c r="B383" t="s">
        <v>269</v>
      </c>
      <c r="C383" t="s">
        <v>268</v>
      </c>
      <c r="D383" s="1">
        <v>786.42700000000002</v>
      </c>
      <c r="E383" s="1">
        <v>650.85</v>
      </c>
    </row>
    <row r="384" spans="1:5">
      <c r="A384" s="1" t="s">
        <v>781</v>
      </c>
      <c r="B384" t="s">
        <v>269</v>
      </c>
      <c r="C384" t="s">
        <v>268</v>
      </c>
      <c r="D384" s="1">
        <v>786.42700000000002</v>
      </c>
      <c r="E384" s="1">
        <v>1102.5920000000001</v>
      </c>
    </row>
    <row r="385" spans="1:5">
      <c r="A385" s="1" t="s">
        <v>781</v>
      </c>
      <c r="B385" t="s">
        <v>269</v>
      </c>
      <c r="C385" t="s">
        <v>268</v>
      </c>
      <c r="D385" s="1">
        <v>786.42700000000002</v>
      </c>
      <c r="E385" s="1">
        <v>1300.692</v>
      </c>
    </row>
    <row r="386" spans="1:5">
      <c r="A386" s="1" t="s">
        <v>781</v>
      </c>
      <c r="B386" t="s">
        <v>269</v>
      </c>
      <c r="C386" t="s">
        <v>270</v>
      </c>
      <c r="D386" s="1">
        <v>789.42700000000002</v>
      </c>
      <c r="E386" s="1">
        <v>653.85</v>
      </c>
    </row>
    <row r="387" spans="1:5">
      <c r="A387" s="1" t="s">
        <v>781</v>
      </c>
      <c r="B387" t="s">
        <v>269</v>
      </c>
      <c r="C387" t="s">
        <v>270</v>
      </c>
      <c r="D387" s="1">
        <v>789.42700000000002</v>
      </c>
      <c r="E387" s="1">
        <v>1108.5920000000001</v>
      </c>
    </row>
    <row r="388" spans="1:5">
      <c r="A388" s="1" t="s">
        <v>781</v>
      </c>
      <c r="B388" t="s">
        <v>269</v>
      </c>
      <c r="C388" t="s">
        <v>270</v>
      </c>
      <c r="D388" s="1">
        <v>789.42700000000002</v>
      </c>
      <c r="E388" s="1">
        <v>1306.692</v>
      </c>
    </row>
    <row r="389" spans="1:5">
      <c r="A389" s="1" t="s">
        <v>781</v>
      </c>
      <c r="B389" t="s">
        <v>40</v>
      </c>
      <c r="C389" t="s">
        <v>301</v>
      </c>
      <c r="D389" s="1">
        <v>607.37400000000002</v>
      </c>
      <c r="E389" s="1">
        <v>704.41800000000001</v>
      </c>
    </row>
    <row r="390" spans="1:5">
      <c r="A390" s="1" t="s">
        <v>781</v>
      </c>
      <c r="B390" t="s">
        <v>40</v>
      </c>
      <c r="C390" t="s">
        <v>301</v>
      </c>
      <c r="D390" s="1">
        <v>607.37400000000002</v>
      </c>
      <c r="E390" s="1">
        <v>817.50199999999995</v>
      </c>
    </row>
    <row r="391" spans="1:5">
      <c r="A391" s="1" t="s">
        <v>781</v>
      </c>
      <c r="B391" t="s">
        <v>40</v>
      </c>
      <c r="C391" t="s">
        <v>301</v>
      </c>
      <c r="D391" s="1">
        <v>607.37400000000002</v>
      </c>
      <c r="E391" s="1">
        <v>1001.587</v>
      </c>
    </row>
    <row r="392" spans="1:5">
      <c r="A392" s="1" t="s">
        <v>781</v>
      </c>
      <c r="B392" t="s">
        <v>40</v>
      </c>
      <c r="C392" t="s">
        <v>302</v>
      </c>
      <c r="D392" s="1">
        <v>610.37400000000002</v>
      </c>
      <c r="E392" s="1">
        <v>710.41800000000001</v>
      </c>
    </row>
    <row r="393" spans="1:5">
      <c r="A393" s="1" t="s">
        <v>781</v>
      </c>
      <c r="B393" t="s">
        <v>40</v>
      </c>
      <c r="C393" t="s">
        <v>302</v>
      </c>
      <c r="D393" s="1">
        <v>610.37400000000002</v>
      </c>
      <c r="E393" s="1">
        <v>823.50199999999995</v>
      </c>
    </row>
    <row r="394" spans="1:5">
      <c r="A394" s="1" t="s">
        <v>781</v>
      </c>
      <c r="B394" t="s">
        <v>40</v>
      </c>
      <c r="C394" t="s">
        <v>302</v>
      </c>
      <c r="D394" s="1">
        <v>610.37400000000002</v>
      </c>
      <c r="E394" s="1">
        <v>1007.587</v>
      </c>
    </row>
    <row r="395" spans="1:5">
      <c r="A395" s="1" t="s">
        <v>781</v>
      </c>
      <c r="B395" t="s">
        <v>313</v>
      </c>
      <c r="C395" t="s">
        <v>312</v>
      </c>
      <c r="D395" s="1">
        <v>880.48299999999995</v>
      </c>
      <c r="E395" s="1">
        <v>959.51499999999999</v>
      </c>
    </row>
    <row r="396" spans="1:5">
      <c r="A396" s="1" t="s">
        <v>781</v>
      </c>
      <c r="B396" t="s">
        <v>313</v>
      </c>
      <c r="C396" t="s">
        <v>312</v>
      </c>
      <c r="D396" s="1">
        <v>880.48299999999995</v>
      </c>
      <c r="E396" s="1">
        <v>1058.5830000000001</v>
      </c>
    </row>
    <row r="397" spans="1:5">
      <c r="A397" s="1" t="s">
        <v>781</v>
      </c>
      <c r="B397" t="s">
        <v>313</v>
      </c>
      <c r="C397" t="s">
        <v>312</v>
      </c>
      <c r="D397" s="1">
        <v>880.48299999999995</v>
      </c>
      <c r="E397" s="1">
        <v>1244.684</v>
      </c>
    </row>
    <row r="398" spans="1:5">
      <c r="A398" s="1" t="s">
        <v>781</v>
      </c>
      <c r="B398" t="s">
        <v>313</v>
      </c>
      <c r="C398" t="s">
        <v>314</v>
      </c>
      <c r="D398" s="1">
        <v>883.48299999999995</v>
      </c>
      <c r="E398" s="1">
        <v>965.51499999999999</v>
      </c>
    </row>
    <row r="399" spans="1:5">
      <c r="A399" s="1" t="s">
        <v>781</v>
      </c>
      <c r="B399" t="s">
        <v>313</v>
      </c>
      <c r="C399" t="s">
        <v>314</v>
      </c>
      <c r="D399" s="1">
        <v>883.48299999999995</v>
      </c>
      <c r="E399" s="1">
        <v>1064.5830000000001</v>
      </c>
    </row>
    <row r="400" spans="1:5">
      <c r="A400" s="1" t="s">
        <v>781</v>
      </c>
      <c r="B400" t="s">
        <v>313</v>
      </c>
      <c r="C400" t="s">
        <v>314</v>
      </c>
      <c r="D400" s="1">
        <v>883.48299999999995</v>
      </c>
      <c r="E400" s="1">
        <v>1250.684</v>
      </c>
    </row>
    <row r="401" spans="1:5">
      <c r="A401" s="1" t="s">
        <v>781</v>
      </c>
      <c r="B401" t="s">
        <v>307</v>
      </c>
      <c r="C401" t="s">
        <v>306</v>
      </c>
      <c r="D401" s="1">
        <v>518.80499999999995</v>
      </c>
      <c r="E401" s="1">
        <v>735.43899999999996</v>
      </c>
    </row>
    <row r="402" spans="1:5">
      <c r="A402" s="1" t="s">
        <v>781</v>
      </c>
      <c r="B402" t="s">
        <v>307</v>
      </c>
      <c r="C402" t="s">
        <v>306</v>
      </c>
      <c r="D402" s="1">
        <v>518.80499999999995</v>
      </c>
      <c r="E402" s="1">
        <v>848.52300000000002</v>
      </c>
    </row>
    <row r="403" spans="1:5">
      <c r="A403" s="1" t="s">
        <v>781</v>
      </c>
      <c r="B403" t="s">
        <v>307</v>
      </c>
      <c r="C403" t="s">
        <v>308</v>
      </c>
      <c r="D403" s="1">
        <v>521.80499999999995</v>
      </c>
      <c r="E403" s="1">
        <v>741.43899999999996</v>
      </c>
    </row>
    <row r="404" spans="1:5">
      <c r="A404" s="1" t="s">
        <v>781</v>
      </c>
      <c r="B404" t="s">
        <v>307</v>
      </c>
      <c r="C404" t="s">
        <v>308</v>
      </c>
      <c r="D404" s="1">
        <v>521.80499999999995</v>
      </c>
      <c r="E404" s="1">
        <v>854.52300000000002</v>
      </c>
    </row>
    <row r="405" spans="1:5">
      <c r="A405" s="1" t="s">
        <v>781</v>
      </c>
      <c r="B405" t="s">
        <v>1016</v>
      </c>
      <c r="C405" t="s">
        <v>1017</v>
      </c>
      <c r="D405" s="1">
        <v>540.80999999999995</v>
      </c>
      <c r="E405" s="1">
        <v>593.36500000000001</v>
      </c>
    </row>
    <row r="406" spans="1:5">
      <c r="A406" s="1" t="s">
        <v>781</v>
      </c>
      <c r="B406" t="s">
        <v>1016</v>
      </c>
      <c r="C406" t="s">
        <v>1017</v>
      </c>
      <c r="D406" s="1">
        <v>540.80999999999995</v>
      </c>
      <c r="E406" s="1">
        <v>706.44899999999996</v>
      </c>
    </row>
    <row r="407" spans="1:5">
      <c r="A407" s="1" t="s">
        <v>781</v>
      </c>
      <c r="B407" t="s">
        <v>1016</v>
      </c>
      <c r="C407" t="s">
        <v>1017</v>
      </c>
      <c r="D407" s="1">
        <v>540.80999999999995</v>
      </c>
      <c r="E407" s="1">
        <v>819.53300000000002</v>
      </c>
    </row>
    <row r="408" spans="1:5">
      <c r="A408" s="1" t="s">
        <v>781</v>
      </c>
      <c r="B408" t="s">
        <v>1016</v>
      </c>
      <c r="C408" t="s">
        <v>1018</v>
      </c>
      <c r="D408" s="1">
        <v>543.80999999999995</v>
      </c>
      <c r="E408" s="1">
        <v>599.36500000000001</v>
      </c>
    </row>
    <row r="409" spans="1:5">
      <c r="A409" s="1" t="s">
        <v>781</v>
      </c>
      <c r="B409" t="s">
        <v>1016</v>
      </c>
      <c r="C409" t="s">
        <v>1018</v>
      </c>
      <c r="D409" s="1">
        <v>543.80999999999995</v>
      </c>
      <c r="E409" s="1">
        <v>712.44899999999996</v>
      </c>
    </row>
    <row r="410" spans="1:5">
      <c r="A410" s="1" t="s">
        <v>781</v>
      </c>
      <c r="B410" t="s">
        <v>1016</v>
      </c>
      <c r="C410" t="s">
        <v>1018</v>
      </c>
      <c r="D410" s="1">
        <v>543.80999999999995</v>
      </c>
      <c r="E410" s="1">
        <v>825.53300000000002</v>
      </c>
    </row>
    <row r="411" spans="1:5">
      <c r="A411" s="1" t="s">
        <v>781</v>
      </c>
      <c r="B411" t="s">
        <v>316</v>
      </c>
      <c r="C411" t="s">
        <v>315</v>
      </c>
      <c r="D411" s="1">
        <v>500.27</v>
      </c>
      <c r="E411" s="1">
        <v>551.31799999999998</v>
      </c>
    </row>
    <row r="412" spans="1:5">
      <c r="A412" s="1" t="s">
        <v>781</v>
      </c>
      <c r="B412" t="s">
        <v>316</v>
      </c>
      <c r="C412" t="s">
        <v>315</v>
      </c>
      <c r="D412" s="1">
        <v>500.27</v>
      </c>
      <c r="E412" s="1">
        <v>682.35900000000004</v>
      </c>
    </row>
    <row r="413" spans="1:5">
      <c r="A413" s="1" t="s">
        <v>781</v>
      </c>
      <c r="B413" t="s">
        <v>316</v>
      </c>
      <c r="C413" t="s">
        <v>315</v>
      </c>
      <c r="D413" s="1">
        <v>500.27</v>
      </c>
      <c r="E413" s="1">
        <v>829.42700000000002</v>
      </c>
    </row>
    <row r="414" spans="1:5">
      <c r="A414" s="1" t="s">
        <v>781</v>
      </c>
      <c r="B414" t="s">
        <v>316</v>
      </c>
      <c r="C414" t="s">
        <v>317</v>
      </c>
      <c r="D414" s="1">
        <v>503.27</v>
      </c>
      <c r="E414" s="1">
        <v>557.31799999999998</v>
      </c>
    </row>
    <row r="415" spans="1:5">
      <c r="A415" s="1" t="s">
        <v>781</v>
      </c>
      <c r="B415" t="s">
        <v>316</v>
      </c>
      <c r="C415" t="s">
        <v>317</v>
      </c>
      <c r="D415" s="1">
        <v>503.27</v>
      </c>
      <c r="E415" s="1">
        <v>688.35900000000004</v>
      </c>
    </row>
    <row r="416" spans="1:5">
      <c r="A416" s="1" t="s">
        <v>781</v>
      </c>
      <c r="B416" t="s">
        <v>316</v>
      </c>
      <c r="C416" t="s">
        <v>317</v>
      </c>
      <c r="D416" s="1">
        <v>503.27</v>
      </c>
      <c r="E416" s="1">
        <v>835.42700000000002</v>
      </c>
    </row>
    <row r="417" spans="1:5">
      <c r="A417" s="1" t="s">
        <v>781</v>
      </c>
      <c r="B417" t="s">
        <v>259</v>
      </c>
      <c r="C417" t="s">
        <v>326</v>
      </c>
      <c r="D417" s="1">
        <v>515.81100000000004</v>
      </c>
      <c r="E417" s="1">
        <v>616.36599999999999</v>
      </c>
    </row>
    <row r="418" spans="1:5">
      <c r="A418" s="1" t="s">
        <v>781</v>
      </c>
      <c r="B418" t="s">
        <v>259</v>
      </c>
      <c r="C418" t="s">
        <v>326</v>
      </c>
      <c r="D418" s="1">
        <v>515.81100000000004</v>
      </c>
      <c r="E418" s="1">
        <v>703.39800000000002</v>
      </c>
    </row>
    <row r="419" spans="1:5">
      <c r="A419" s="1" t="s">
        <v>781</v>
      </c>
      <c r="B419" t="s">
        <v>259</v>
      </c>
      <c r="C419" t="s">
        <v>326</v>
      </c>
      <c r="D419" s="1">
        <v>515.81100000000004</v>
      </c>
      <c r="E419" s="1">
        <v>816.48199999999997</v>
      </c>
    </row>
    <row r="420" spans="1:5">
      <c r="A420" s="1" t="s">
        <v>781</v>
      </c>
      <c r="B420" t="s">
        <v>259</v>
      </c>
      <c r="C420" t="s">
        <v>327</v>
      </c>
      <c r="D420" s="1">
        <v>518.81100000000004</v>
      </c>
      <c r="E420" s="1">
        <v>622.36599999999999</v>
      </c>
    </row>
    <row r="421" spans="1:5">
      <c r="A421" s="1" t="s">
        <v>781</v>
      </c>
      <c r="B421" t="s">
        <v>259</v>
      </c>
      <c r="C421" t="s">
        <v>327</v>
      </c>
      <c r="D421" s="1">
        <v>518.81100000000004</v>
      </c>
      <c r="E421" s="1">
        <v>709.39800000000002</v>
      </c>
    </row>
    <row r="422" spans="1:5">
      <c r="A422" s="1" t="s">
        <v>781</v>
      </c>
      <c r="B422" t="s">
        <v>259</v>
      </c>
      <c r="C422" t="s">
        <v>327</v>
      </c>
      <c r="D422" s="1">
        <v>518.81100000000004</v>
      </c>
      <c r="E422" s="1">
        <v>822.48199999999997</v>
      </c>
    </row>
    <row r="423" spans="1:5">
      <c r="A423" s="1" t="s">
        <v>781</v>
      </c>
      <c r="B423" t="s">
        <v>168</v>
      </c>
      <c r="C423" t="s">
        <v>328</v>
      </c>
      <c r="D423" s="1">
        <v>515.81100000000004</v>
      </c>
      <c r="E423" s="1">
        <v>917.53</v>
      </c>
    </row>
    <row r="424" spans="1:5">
      <c r="A424" s="1" t="s">
        <v>781</v>
      </c>
      <c r="B424" t="s">
        <v>168</v>
      </c>
      <c r="C424" t="s">
        <v>329</v>
      </c>
      <c r="D424" s="1">
        <v>518.81299999999999</v>
      </c>
      <c r="E424" s="1">
        <v>709.39800000000002</v>
      </c>
    </row>
    <row r="425" spans="1:5">
      <c r="A425" s="1" t="s">
        <v>781</v>
      </c>
      <c r="B425" t="s">
        <v>168</v>
      </c>
      <c r="C425" t="s">
        <v>329</v>
      </c>
      <c r="D425" s="1">
        <v>518.81299999999999</v>
      </c>
      <c r="E425" s="1">
        <v>822.48199999999997</v>
      </c>
    </row>
    <row r="426" spans="1:5">
      <c r="A426" s="1" t="s">
        <v>781</v>
      </c>
      <c r="B426" t="s">
        <v>168</v>
      </c>
      <c r="C426" t="s">
        <v>329</v>
      </c>
      <c r="D426" s="1">
        <v>518.81299999999999</v>
      </c>
      <c r="E426" s="1">
        <v>923.53</v>
      </c>
    </row>
    <row r="427" spans="1:5">
      <c r="A427" s="1" t="s">
        <v>781</v>
      </c>
      <c r="B427" t="s">
        <v>310</v>
      </c>
      <c r="C427" t="s">
        <v>309</v>
      </c>
      <c r="D427" s="1">
        <v>1057.008</v>
      </c>
      <c r="E427" s="1">
        <v>1128.4949999999999</v>
      </c>
    </row>
    <row r="428" spans="1:5">
      <c r="A428" s="1" t="s">
        <v>781</v>
      </c>
      <c r="B428" t="s">
        <v>310</v>
      </c>
      <c r="C428" t="s">
        <v>309</v>
      </c>
      <c r="D428" s="1">
        <v>1057.008</v>
      </c>
      <c r="E428" s="1">
        <v>1227.5630000000001</v>
      </c>
    </row>
    <row r="429" spans="1:5">
      <c r="A429" s="1" t="s">
        <v>781</v>
      </c>
      <c r="B429" t="s">
        <v>310</v>
      </c>
      <c r="C429" t="s">
        <v>309</v>
      </c>
      <c r="D429" s="1">
        <v>1057.008</v>
      </c>
      <c r="E429" s="1">
        <v>1427.643</v>
      </c>
    </row>
    <row r="430" spans="1:5">
      <c r="A430" s="1" t="s">
        <v>781</v>
      </c>
      <c r="B430" t="s">
        <v>310</v>
      </c>
      <c r="C430" t="s">
        <v>311</v>
      </c>
      <c r="D430" s="1">
        <v>1060.008</v>
      </c>
      <c r="E430" s="1">
        <v>1134.4949999999999</v>
      </c>
    </row>
    <row r="431" spans="1:5">
      <c r="A431" s="1" t="s">
        <v>781</v>
      </c>
      <c r="B431" t="s">
        <v>310</v>
      </c>
      <c r="C431" t="s">
        <v>311</v>
      </c>
      <c r="D431" s="1">
        <v>1060.008</v>
      </c>
      <c r="E431" s="1">
        <v>1233.5630000000001</v>
      </c>
    </row>
    <row r="432" spans="1:5">
      <c r="A432" s="1" t="s">
        <v>781</v>
      </c>
      <c r="B432" t="s">
        <v>310</v>
      </c>
      <c r="C432" t="s">
        <v>311</v>
      </c>
      <c r="D432" s="1">
        <v>1060.008</v>
      </c>
      <c r="E432" s="1">
        <v>1433.643</v>
      </c>
    </row>
    <row r="433" spans="1:5">
      <c r="A433" s="1" t="s">
        <v>781</v>
      </c>
      <c r="B433" t="s">
        <v>16</v>
      </c>
      <c r="C433" t="s">
        <v>336</v>
      </c>
      <c r="D433" s="1">
        <v>605.87400000000002</v>
      </c>
      <c r="E433" s="1">
        <v>701.41899999999998</v>
      </c>
    </row>
    <row r="434" spans="1:5">
      <c r="A434" s="1" t="s">
        <v>781</v>
      </c>
      <c r="B434" t="s">
        <v>16</v>
      </c>
      <c r="C434" t="s">
        <v>336</v>
      </c>
      <c r="D434" s="1">
        <v>605.87400000000002</v>
      </c>
      <c r="E434" s="1">
        <v>814.50300000000004</v>
      </c>
    </row>
    <row r="435" spans="1:5">
      <c r="A435" s="1" t="s">
        <v>781</v>
      </c>
      <c r="B435" t="s">
        <v>16</v>
      </c>
      <c r="C435" t="s">
        <v>336</v>
      </c>
      <c r="D435" s="1">
        <v>605.87400000000002</v>
      </c>
      <c r="E435" s="1">
        <v>998.58799999999997</v>
      </c>
    </row>
    <row r="436" spans="1:5">
      <c r="A436" s="1" t="s">
        <v>781</v>
      </c>
      <c r="B436" t="s">
        <v>16</v>
      </c>
      <c r="C436" t="s">
        <v>337</v>
      </c>
      <c r="D436" s="1">
        <v>608.87400000000002</v>
      </c>
      <c r="E436" s="1">
        <v>707.41899999999998</v>
      </c>
    </row>
    <row r="437" spans="1:5">
      <c r="A437" s="1" t="s">
        <v>781</v>
      </c>
      <c r="B437" t="s">
        <v>16</v>
      </c>
      <c r="C437" t="s">
        <v>337</v>
      </c>
      <c r="D437" s="1">
        <v>608.87400000000002</v>
      </c>
      <c r="E437" s="1">
        <v>820.50300000000004</v>
      </c>
    </row>
    <row r="438" spans="1:5">
      <c r="A438" s="1" t="s">
        <v>781</v>
      </c>
      <c r="B438" t="s">
        <v>16</v>
      </c>
      <c r="C438" t="s">
        <v>337</v>
      </c>
      <c r="D438" s="1">
        <v>608.87400000000002</v>
      </c>
      <c r="E438" s="1">
        <v>1004.588</v>
      </c>
    </row>
    <row r="439" spans="1:5">
      <c r="A439" s="1" t="s">
        <v>781</v>
      </c>
      <c r="B439" t="s">
        <v>295</v>
      </c>
      <c r="C439" t="s">
        <v>294</v>
      </c>
      <c r="D439" s="1">
        <v>849.91</v>
      </c>
      <c r="E439" s="1">
        <v>872.41399999999999</v>
      </c>
    </row>
    <row r="440" spans="1:5">
      <c r="A440" s="1" t="s">
        <v>781</v>
      </c>
      <c r="B440" t="s">
        <v>295</v>
      </c>
      <c r="C440" t="s">
        <v>294</v>
      </c>
      <c r="D440" s="1">
        <v>849.91</v>
      </c>
      <c r="E440" s="1">
        <v>1058.4939999999999</v>
      </c>
    </row>
    <row r="441" spans="1:5">
      <c r="A441" s="1" t="s">
        <v>781</v>
      </c>
      <c r="B441" t="s">
        <v>295</v>
      </c>
      <c r="C441" t="s">
        <v>294</v>
      </c>
      <c r="D441" s="1">
        <v>849.91</v>
      </c>
      <c r="E441" s="1">
        <v>1283.605</v>
      </c>
    </row>
    <row r="442" spans="1:5">
      <c r="A442" s="1" t="s">
        <v>781</v>
      </c>
      <c r="B442" t="s">
        <v>295</v>
      </c>
      <c r="C442" t="s">
        <v>296</v>
      </c>
      <c r="D442" s="1">
        <v>852.91</v>
      </c>
      <c r="E442" s="1">
        <v>878.41399999999999</v>
      </c>
    </row>
    <row r="443" spans="1:5">
      <c r="A443" s="1" t="s">
        <v>781</v>
      </c>
      <c r="B443" t="s">
        <v>295</v>
      </c>
      <c r="C443" t="s">
        <v>296</v>
      </c>
      <c r="D443" s="1">
        <v>852.91</v>
      </c>
      <c r="E443" s="1">
        <v>1064.4939999999999</v>
      </c>
    </row>
    <row r="444" spans="1:5">
      <c r="A444" s="1" t="s">
        <v>781</v>
      </c>
      <c r="B444" t="s">
        <v>295</v>
      </c>
      <c r="C444" t="s">
        <v>296</v>
      </c>
      <c r="D444" s="1">
        <v>852.91</v>
      </c>
      <c r="E444" s="1">
        <v>1289.605</v>
      </c>
    </row>
    <row r="445" spans="1:5">
      <c r="A445" s="1" t="s">
        <v>781</v>
      </c>
      <c r="B445" t="s">
        <v>343</v>
      </c>
      <c r="C445" t="s">
        <v>342</v>
      </c>
      <c r="D445" s="1">
        <v>723.39499999999998</v>
      </c>
      <c r="E445" s="1">
        <v>614.33299999999997</v>
      </c>
    </row>
    <row r="446" spans="1:5">
      <c r="A446" s="1" t="s">
        <v>781</v>
      </c>
      <c r="B446" t="s">
        <v>343</v>
      </c>
      <c r="C446" t="s">
        <v>342</v>
      </c>
      <c r="D446" s="1">
        <v>723.39499999999998</v>
      </c>
      <c r="E446" s="1">
        <v>814.44899999999996</v>
      </c>
    </row>
    <row r="447" spans="1:5">
      <c r="A447" s="1" t="s">
        <v>781</v>
      </c>
      <c r="B447" t="s">
        <v>343</v>
      </c>
      <c r="C447" t="s">
        <v>342</v>
      </c>
      <c r="D447" s="1">
        <v>723.39499999999998</v>
      </c>
      <c r="E447" s="1">
        <v>961.51700000000005</v>
      </c>
    </row>
    <row r="448" spans="1:5">
      <c r="A448" s="1" t="s">
        <v>781</v>
      </c>
      <c r="B448" t="s">
        <v>343</v>
      </c>
      <c r="C448" t="s">
        <v>344</v>
      </c>
      <c r="D448" s="1">
        <v>726.39499999999998</v>
      </c>
      <c r="E448" s="1">
        <v>620.33299999999997</v>
      </c>
    </row>
    <row r="449" spans="1:5">
      <c r="A449" s="1" t="s">
        <v>781</v>
      </c>
      <c r="B449" t="s">
        <v>343</v>
      </c>
      <c r="C449" t="s">
        <v>344</v>
      </c>
      <c r="D449" s="1">
        <v>726.39499999999998</v>
      </c>
      <c r="E449" s="1">
        <v>820.44899999999996</v>
      </c>
    </row>
    <row r="450" spans="1:5">
      <c r="A450" s="1" t="s">
        <v>781</v>
      </c>
      <c r="B450" t="s">
        <v>343</v>
      </c>
      <c r="C450" t="s">
        <v>344</v>
      </c>
      <c r="D450" s="1">
        <v>726.39499999999998</v>
      </c>
      <c r="E450" s="1">
        <v>967.51700000000005</v>
      </c>
    </row>
    <row r="451" spans="1:5">
      <c r="A451" s="1" t="s">
        <v>781</v>
      </c>
      <c r="B451" t="s">
        <v>331</v>
      </c>
      <c r="C451" t="s">
        <v>330</v>
      </c>
      <c r="D451" s="1">
        <v>848.92</v>
      </c>
      <c r="E451" s="1">
        <v>571.31899999999996</v>
      </c>
    </row>
    <row r="452" spans="1:5">
      <c r="A452" s="1" t="s">
        <v>781</v>
      </c>
      <c r="B452" t="s">
        <v>331</v>
      </c>
      <c r="C452" t="s">
        <v>330</v>
      </c>
      <c r="D452" s="1">
        <v>848.92</v>
      </c>
      <c r="E452" s="1">
        <v>684.40300000000002</v>
      </c>
    </row>
    <row r="453" spans="1:5">
      <c r="A453" s="1" t="s">
        <v>781</v>
      </c>
      <c r="B453" t="s">
        <v>331</v>
      </c>
      <c r="C453" t="s">
        <v>330</v>
      </c>
      <c r="D453" s="1">
        <v>848.92</v>
      </c>
      <c r="E453" s="1">
        <v>999.52499999999998</v>
      </c>
    </row>
    <row r="454" spans="1:5">
      <c r="A454" s="1" t="s">
        <v>781</v>
      </c>
      <c r="B454" t="s">
        <v>331</v>
      </c>
      <c r="C454" t="s">
        <v>332</v>
      </c>
      <c r="D454" s="1">
        <v>851.92</v>
      </c>
      <c r="E454" s="1">
        <v>577.31899999999996</v>
      </c>
    </row>
    <row r="455" spans="1:5">
      <c r="A455" s="1" t="s">
        <v>781</v>
      </c>
      <c r="B455" t="s">
        <v>331</v>
      </c>
      <c r="C455" t="s">
        <v>332</v>
      </c>
      <c r="D455" s="1">
        <v>851.92</v>
      </c>
      <c r="E455" s="1">
        <v>690.40300000000002</v>
      </c>
    </row>
    <row r="456" spans="1:5">
      <c r="A456" s="1" t="s">
        <v>781</v>
      </c>
      <c r="B456" t="s">
        <v>331</v>
      </c>
      <c r="C456" t="s">
        <v>332</v>
      </c>
      <c r="D456" s="1">
        <v>851.92</v>
      </c>
      <c r="E456" s="1">
        <v>1005.525</v>
      </c>
    </row>
    <row r="457" spans="1:5">
      <c r="A457" s="1" t="s">
        <v>781</v>
      </c>
      <c r="B457" t="s">
        <v>304</v>
      </c>
      <c r="C457" t="s">
        <v>303</v>
      </c>
      <c r="D457" s="1">
        <v>852.89800000000002</v>
      </c>
      <c r="E457" s="1">
        <v>920.41399999999999</v>
      </c>
    </row>
    <row r="458" spans="1:5">
      <c r="A458" s="1" t="s">
        <v>781</v>
      </c>
      <c r="B458" t="s">
        <v>304</v>
      </c>
      <c r="C458" t="s">
        <v>303</v>
      </c>
      <c r="D458" s="1">
        <v>852.89800000000002</v>
      </c>
      <c r="E458" s="1">
        <v>1033.498</v>
      </c>
    </row>
    <row r="459" spans="1:5">
      <c r="A459" s="1" t="s">
        <v>781</v>
      </c>
      <c r="B459" t="s">
        <v>304</v>
      </c>
      <c r="C459" t="s">
        <v>303</v>
      </c>
      <c r="D459" s="1">
        <v>852.89800000000002</v>
      </c>
      <c r="E459" s="1">
        <v>1219.577</v>
      </c>
    </row>
    <row r="460" spans="1:5">
      <c r="A460" s="1" t="s">
        <v>781</v>
      </c>
      <c r="B460" t="s">
        <v>304</v>
      </c>
      <c r="C460" t="s">
        <v>305</v>
      </c>
      <c r="D460" s="1">
        <v>855.89800000000002</v>
      </c>
      <c r="E460" s="1">
        <v>926.41399999999999</v>
      </c>
    </row>
    <row r="461" spans="1:5">
      <c r="A461" s="1" t="s">
        <v>781</v>
      </c>
      <c r="B461" t="s">
        <v>304</v>
      </c>
      <c r="C461" t="s">
        <v>305</v>
      </c>
      <c r="D461" s="1">
        <v>855.89800000000002</v>
      </c>
      <c r="E461" s="1">
        <v>1039.498</v>
      </c>
    </row>
    <row r="462" spans="1:5">
      <c r="A462" s="1" t="s">
        <v>781</v>
      </c>
      <c r="B462" t="s">
        <v>304</v>
      </c>
      <c r="C462" t="s">
        <v>305</v>
      </c>
      <c r="D462" s="1">
        <v>855.89800000000002</v>
      </c>
      <c r="E462" s="1">
        <v>1225.577</v>
      </c>
    </row>
    <row r="463" spans="1:5">
      <c r="A463" s="1" t="s">
        <v>781</v>
      </c>
      <c r="B463" t="s">
        <v>19</v>
      </c>
      <c r="C463" t="s">
        <v>338</v>
      </c>
      <c r="D463" s="1">
        <v>671.37199999999996</v>
      </c>
      <c r="E463" s="1">
        <v>744.42499999999995</v>
      </c>
    </row>
    <row r="464" spans="1:5">
      <c r="A464" s="1" t="s">
        <v>781</v>
      </c>
      <c r="B464" t="s">
        <v>19</v>
      </c>
      <c r="C464" t="s">
        <v>338</v>
      </c>
      <c r="D464" s="1">
        <v>671.37199999999996</v>
      </c>
      <c r="E464" s="1">
        <v>815.46199999999999</v>
      </c>
    </row>
    <row r="465" spans="1:5">
      <c r="A465" s="1" t="s">
        <v>781</v>
      </c>
      <c r="B465" t="s">
        <v>19</v>
      </c>
      <c r="C465" t="s">
        <v>338</v>
      </c>
      <c r="D465" s="1">
        <v>671.37199999999996</v>
      </c>
      <c r="E465" s="1">
        <v>1112.6669999999999</v>
      </c>
    </row>
    <row r="466" spans="1:5">
      <c r="A466" s="1" t="s">
        <v>781</v>
      </c>
      <c r="B466" t="s">
        <v>19</v>
      </c>
      <c r="C466" t="s">
        <v>339</v>
      </c>
      <c r="D466" s="1">
        <v>674.37199999999996</v>
      </c>
      <c r="E466" s="1">
        <v>750.42499999999995</v>
      </c>
    </row>
    <row r="467" spans="1:5">
      <c r="A467" s="1" t="s">
        <v>781</v>
      </c>
      <c r="B467" t="s">
        <v>19</v>
      </c>
      <c r="C467" t="s">
        <v>339</v>
      </c>
      <c r="D467" s="1">
        <v>674.37199999999996</v>
      </c>
      <c r="E467" s="1">
        <v>821.46199999999999</v>
      </c>
    </row>
    <row r="468" spans="1:5">
      <c r="A468" s="1" t="s">
        <v>781</v>
      </c>
      <c r="B468" t="s">
        <v>19</v>
      </c>
      <c r="C468" t="s">
        <v>339</v>
      </c>
      <c r="D468" s="1">
        <v>674.37199999999996</v>
      </c>
      <c r="E468" s="1">
        <v>1118.6669999999999</v>
      </c>
    </row>
    <row r="469" spans="1:5">
      <c r="A469" s="1" t="s">
        <v>781</v>
      </c>
      <c r="B469" t="s">
        <v>31</v>
      </c>
      <c r="C469" t="s">
        <v>345</v>
      </c>
      <c r="D469" s="1">
        <v>816.89300000000003</v>
      </c>
      <c r="E469" s="1">
        <v>722.37099999999998</v>
      </c>
    </row>
    <row r="470" spans="1:5">
      <c r="A470" s="1" t="s">
        <v>781</v>
      </c>
      <c r="B470" t="s">
        <v>31</v>
      </c>
      <c r="C470" t="s">
        <v>345</v>
      </c>
      <c r="D470" s="1">
        <v>816.89300000000003</v>
      </c>
      <c r="E470" s="1">
        <v>963.51400000000001</v>
      </c>
    </row>
    <row r="471" spans="1:5">
      <c r="A471" s="1" t="s">
        <v>781</v>
      </c>
      <c r="B471" t="s">
        <v>31</v>
      </c>
      <c r="C471" t="s">
        <v>345</v>
      </c>
      <c r="D471" s="1">
        <v>816.89300000000003</v>
      </c>
      <c r="E471" s="1">
        <v>1126.577</v>
      </c>
    </row>
    <row r="472" spans="1:5">
      <c r="A472" s="1" t="s">
        <v>781</v>
      </c>
      <c r="B472" t="s">
        <v>31</v>
      </c>
      <c r="C472" t="s">
        <v>346</v>
      </c>
      <c r="D472" s="1">
        <v>819.89300000000003</v>
      </c>
      <c r="E472" s="1">
        <v>728.37099999999998</v>
      </c>
    </row>
    <row r="473" spans="1:5">
      <c r="A473" s="1" t="s">
        <v>781</v>
      </c>
      <c r="B473" t="s">
        <v>31</v>
      </c>
      <c r="C473" t="s">
        <v>346</v>
      </c>
      <c r="D473" s="1">
        <v>819.89300000000003</v>
      </c>
      <c r="E473" s="1">
        <v>969.51400000000001</v>
      </c>
    </row>
    <row r="474" spans="1:5">
      <c r="A474" s="1" t="s">
        <v>781</v>
      </c>
      <c r="B474" t="s">
        <v>31</v>
      </c>
      <c r="C474" t="s">
        <v>346</v>
      </c>
      <c r="D474" s="1">
        <v>819.89300000000003</v>
      </c>
      <c r="E474" s="1">
        <v>1132.577</v>
      </c>
    </row>
    <row r="475" spans="1:5">
      <c r="A475" s="1" t="s">
        <v>781</v>
      </c>
      <c r="B475" t="s">
        <v>310</v>
      </c>
      <c r="C475" t="s">
        <v>360</v>
      </c>
      <c r="D475" s="1">
        <v>572.80499999999995</v>
      </c>
      <c r="E475" s="1">
        <v>558.36</v>
      </c>
    </row>
    <row r="476" spans="1:5">
      <c r="A476" s="1" t="s">
        <v>781</v>
      </c>
      <c r="B476" t="s">
        <v>310</v>
      </c>
      <c r="C476" t="s">
        <v>360</v>
      </c>
      <c r="D476" s="1">
        <v>572.80499999999995</v>
      </c>
      <c r="E476" s="1">
        <v>687.40300000000002</v>
      </c>
    </row>
    <row r="477" spans="1:5">
      <c r="A477" s="1" t="s">
        <v>781</v>
      </c>
      <c r="B477" t="s">
        <v>310</v>
      </c>
      <c r="C477" t="s">
        <v>360</v>
      </c>
      <c r="D477" s="1">
        <v>572.80499999999995</v>
      </c>
      <c r="E477" s="1">
        <v>834.471</v>
      </c>
    </row>
    <row r="478" spans="1:5">
      <c r="A478" s="1" t="s">
        <v>781</v>
      </c>
      <c r="B478" t="s">
        <v>310</v>
      </c>
      <c r="C478" t="s">
        <v>361</v>
      </c>
      <c r="D478" s="1">
        <v>575.80499999999995</v>
      </c>
      <c r="E478" s="1">
        <v>564.36</v>
      </c>
    </row>
    <row r="479" spans="1:5">
      <c r="A479" s="1" t="s">
        <v>781</v>
      </c>
      <c r="B479" t="s">
        <v>310</v>
      </c>
      <c r="C479" t="s">
        <v>361</v>
      </c>
      <c r="D479" s="1">
        <v>575.80499999999995</v>
      </c>
      <c r="E479" s="1">
        <v>693.40300000000002</v>
      </c>
    </row>
    <row r="480" spans="1:5">
      <c r="A480" s="1" t="s">
        <v>781</v>
      </c>
      <c r="B480" t="s">
        <v>310</v>
      </c>
      <c r="C480" t="s">
        <v>361</v>
      </c>
      <c r="D480" s="1">
        <v>575.80499999999995</v>
      </c>
      <c r="E480" s="1">
        <v>840.471</v>
      </c>
    </row>
    <row r="481" spans="1:5">
      <c r="A481" s="1" t="s">
        <v>781</v>
      </c>
      <c r="B481" t="s">
        <v>324</v>
      </c>
      <c r="C481" t="s">
        <v>323</v>
      </c>
      <c r="D481" s="1">
        <v>901.45399999999995</v>
      </c>
      <c r="E481" s="1">
        <v>844.38300000000004</v>
      </c>
    </row>
    <row r="482" spans="1:5">
      <c r="A482" s="1" t="s">
        <v>781</v>
      </c>
      <c r="B482" t="s">
        <v>324</v>
      </c>
      <c r="C482" t="s">
        <v>323</v>
      </c>
      <c r="D482" s="1">
        <v>901.45399999999995</v>
      </c>
      <c r="E482" s="1">
        <v>1014.489</v>
      </c>
    </row>
    <row r="483" spans="1:5">
      <c r="A483" s="1" t="s">
        <v>781</v>
      </c>
      <c r="B483" t="s">
        <v>324</v>
      </c>
      <c r="C483" t="s">
        <v>323</v>
      </c>
      <c r="D483" s="1">
        <v>901.45399999999995</v>
      </c>
      <c r="E483" s="1">
        <v>1329.595</v>
      </c>
    </row>
    <row r="484" spans="1:5">
      <c r="A484" s="1" t="s">
        <v>781</v>
      </c>
      <c r="B484" t="s">
        <v>324</v>
      </c>
      <c r="C484" t="s">
        <v>325</v>
      </c>
      <c r="D484" s="1">
        <v>904.45399999999995</v>
      </c>
      <c r="E484" s="1">
        <v>850.38300000000004</v>
      </c>
    </row>
    <row r="485" spans="1:5">
      <c r="A485" s="1" t="s">
        <v>781</v>
      </c>
      <c r="B485" t="s">
        <v>324</v>
      </c>
      <c r="C485" t="s">
        <v>325</v>
      </c>
      <c r="D485" s="1">
        <v>904.45399999999995</v>
      </c>
      <c r="E485" s="1">
        <v>1020.489</v>
      </c>
    </row>
    <row r="486" spans="1:5">
      <c r="A486" s="1" t="s">
        <v>781</v>
      </c>
      <c r="B486" t="s">
        <v>324</v>
      </c>
      <c r="C486" t="s">
        <v>325</v>
      </c>
      <c r="D486" s="1">
        <v>904.45399999999995</v>
      </c>
      <c r="E486" s="1">
        <v>1335.595</v>
      </c>
    </row>
    <row r="487" spans="1:5">
      <c r="A487" s="1" t="s">
        <v>781</v>
      </c>
      <c r="B487" t="s">
        <v>334</v>
      </c>
      <c r="C487" t="s">
        <v>333</v>
      </c>
      <c r="D487" s="1">
        <v>1085.039</v>
      </c>
      <c r="E487" s="1">
        <v>1158.5060000000001</v>
      </c>
    </row>
    <row r="488" spans="1:5">
      <c r="A488" s="1" t="s">
        <v>781</v>
      </c>
      <c r="B488" t="s">
        <v>334</v>
      </c>
      <c r="C488" t="s">
        <v>333</v>
      </c>
      <c r="D488" s="1">
        <v>1085.039</v>
      </c>
      <c r="E488" s="1">
        <v>1271.5899999999999</v>
      </c>
    </row>
    <row r="489" spans="1:5">
      <c r="A489" s="1" t="s">
        <v>781</v>
      </c>
      <c r="B489" t="s">
        <v>334</v>
      </c>
      <c r="C489" t="s">
        <v>335</v>
      </c>
      <c r="D489" s="1">
        <v>1088.039</v>
      </c>
      <c r="E489" s="1">
        <v>1164.5060000000001</v>
      </c>
    </row>
    <row r="490" spans="1:5">
      <c r="A490" s="1" t="s">
        <v>781</v>
      </c>
      <c r="B490" t="s">
        <v>334</v>
      </c>
      <c r="C490" t="s">
        <v>335</v>
      </c>
      <c r="D490" s="1">
        <v>1088.039</v>
      </c>
      <c r="E490" s="1">
        <v>1277.5899999999999</v>
      </c>
    </row>
    <row r="491" spans="1:5">
      <c r="A491" s="1" t="s">
        <v>781</v>
      </c>
      <c r="B491" t="s">
        <v>31</v>
      </c>
      <c r="C491" t="s">
        <v>347</v>
      </c>
      <c r="D491" s="1">
        <v>1072.5229999999999</v>
      </c>
      <c r="E491" s="1">
        <v>1147.49</v>
      </c>
    </row>
    <row r="492" spans="1:5">
      <c r="A492" s="1" t="s">
        <v>781</v>
      </c>
      <c r="B492" t="s">
        <v>31</v>
      </c>
      <c r="C492" t="s">
        <v>347</v>
      </c>
      <c r="D492" s="1">
        <v>1072.5229999999999</v>
      </c>
      <c r="E492" s="1">
        <v>1260.5740000000001</v>
      </c>
    </row>
    <row r="493" spans="1:5">
      <c r="A493" s="1" t="s">
        <v>781</v>
      </c>
      <c r="B493" t="s">
        <v>31</v>
      </c>
      <c r="C493" t="s">
        <v>347</v>
      </c>
      <c r="D493" s="1">
        <v>1072.5229999999999</v>
      </c>
      <c r="E493" s="1">
        <v>1331.6110000000001</v>
      </c>
    </row>
    <row r="494" spans="1:5">
      <c r="A494" s="1" t="s">
        <v>781</v>
      </c>
      <c r="B494" t="s">
        <v>31</v>
      </c>
      <c r="C494" t="s">
        <v>348</v>
      </c>
      <c r="D494" s="1">
        <v>1075.5229999999999</v>
      </c>
      <c r="E494" s="1">
        <v>1153.49</v>
      </c>
    </row>
    <row r="495" spans="1:5">
      <c r="A495" s="1" t="s">
        <v>781</v>
      </c>
      <c r="B495" t="s">
        <v>31</v>
      </c>
      <c r="C495" t="s">
        <v>348</v>
      </c>
      <c r="D495" s="1">
        <v>1075.5229999999999</v>
      </c>
      <c r="E495" s="1">
        <v>1266.5740000000001</v>
      </c>
    </row>
    <row r="496" spans="1:5">
      <c r="A496" s="1" t="s">
        <v>781</v>
      </c>
      <c r="B496" t="s">
        <v>31</v>
      </c>
      <c r="C496" t="s">
        <v>348</v>
      </c>
      <c r="D496" s="1">
        <v>1075.5229999999999</v>
      </c>
      <c r="E496" s="1">
        <v>1337.6110000000001</v>
      </c>
    </row>
    <row r="497" spans="1:5">
      <c r="A497" s="1" t="s">
        <v>781</v>
      </c>
      <c r="B497" t="s">
        <v>368</v>
      </c>
      <c r="C497" t="s">
        <v>367</v>
      </c>
      <c r="D497" s="1">
        <v>478.79199999999997</v>
      </c>
      <c r="E497" s="1">
        <v>487.32299999999998</v>
      </c>
    </row>
    <row r="498" spans="1:5">
      <c r="A498" s="1" t="s">
        <v>781</v>
      </c>
      <c r="B498" t="s">
        <v>368</v>
      </c>
      <c r="C498" t="s">
        <v>367</v>
      </c>
      <c r="D498" s="1">
        <v>478.79199999999997</v>
      </c>
      <c r="E498" s="1">
        <v>615.38199999999995</v>
      </c>
    </row>
    <row r="499" spans="1:5">
      <c r="A499" s="1" t="s">
        <v>781</v>
      </c>
      <c r="B499" t="s">
        <v>368</v>
      </c>
      <c r="C499" t="s">
        <v>367</v>
      </c>
      <c r="D499" s="1">
        <v>478.79199999999997</v>
      </c>
      <c r="E499" s="1">
        <v>728.46600000000001</v>
      </c>
    </row>
    <row r="500" spans="1:5">
      <c r="A500" s="1" t="s">
        <v>781</v>
      </c>
      <c r="B500" t="s">
        <v>368</v>
      </c>
      <c r="C500" t="s">
        <v>369</v>
      </c>
      <c r="D500" s="1">
        <v>481.79199999999997</v>
      </c>
      <c r="E500" s="1">
        <v>493.32299999999998</v>
      </c>
    </row>
    <row r="501" spans="1:5">
      <c r="A501" s="1" t="s">
        <v>781</v>
      </c>
      <c r="B501" t="s">
        <v>368</v>
      </c>
      <c r="C501" t="s">
        <v>369</v>
      </c>
      <c r="D501" s="1">
        <v>481.79199999999997</v>
      </c>
      <c r="E501" s="1">
        <v>621.38199999999995</v>
      </c>
    </row>
    <row r="502" spans="1:5">
      <c r="A502" s="1" t="s">
        <v>781</v>
      </c>
      <c r="B502" t="s">
        <v>368</v>
      </c>
      <c r="C502" t="s">
        <v>369</v>
      </c>
      <c r="D502" s="1">
        <v>481.79199999999997</v>
      </c>
      <c r="E502" s="1">
        <v>734.46600000000001</v>
      </c>
    </row>
    <row r="503" spans="1:5">
      <c r="A503" s="1" t="s">
        <v>781</v>
      </c>
      <c r="B503" t="s">
        <v>286</v>
      </c>
      <c r="C503" t="s">
        <v>365</v>
      </c>
      <c r="D503" s="1">
        <v>723.87400000000002</v>
      </c>
      <c r="E503" s="1">
        <v>810.45</v>
      </c>
    </row>
    <row r="504" spans="1:5">
      <c r="A504" s="1" t="s">
        <v>781</v>
      </c>
      <c r="B504" t="s">
        <v>286</v>
      </c>
      <c r="C504" t="s">
        <v>365</v>
      </c>
      <c r="D504" s="1">
        <v>723.87400000000002</v>
      </c>
      <c r="E504" s="1">
        <v>938.50900000000001</v>
      </c>
    </row>
    <row r="505" spans="1:5">
      <c r="A505" s="1" t="s">
        <v>781</v>
      </c>
      <c r="B505" t="s">
        <v>286</v>
      </c>
      <c r="C505" t="s">
        <v>365</v>
      </c>
      <c r="D505" s="1">
        <v>723.87400000000002</v>
      </c>
      <c r="E505" s="1">
        <v>1136.6089999999999</v>
      </c>
    </row>
    <row r="506" spans="1:5">
      <c r="A506" s="1" t="s">
        <v>781</v>
      </c>
      <c r="B506" t="s">
        <v>286</v>
      </c>
      <c r="C506" t="s">
        <v>366</v>
      </c>
      <c r="D506" s="1">
        <v>726.87400000000002</v>
      </c>
      <c r="E506" s="1">
        <v>816.45</v>
      </c>
    </row>
    <row r="507" spans="1:5">
      <c r="A507" s="1" t="s">
        <v>781</v>
      </c>
      <c r="B507" t="s">
        <v>286</v>
      </c>
      <c r="C507" t="s">
        <v>366</v>
      </c>
      <c r="D507" s="1">
        <v>726.87400000000002</v>
      </c>
      <c r="E507" s="1">
        <v>944.50900000000001</v>
      </c>
    </row>
    <row r="508" spans="1:5">
      <c r="A508" s="1" t="s">
        <v>781</v>
      </c>
      <c r="B508" t="s">
        <v>286</v>
      </c>
      <c r="C508" t="s">
        <v>366</v>
      </c>
      <c r="D508" s="1">
        <v>726.87400000000002</v>
      </c>
      <c r="E508" s="1">
        <v>1142.6089999999999</v>
      </c>
    </row>
    <row r="509" spans="1:5">
      <c r="A509" s="1" t="s">
        <v>781</v>
      </c>
      <c r="B509" t="s">
        <v>371</v>
      </c>
      <c r="C509" t="s">
        <v>370</v>
      </c>
      <c r="D509" s="1">
        <v>734.43399999999997</v>
      </c>
      <c r="E509" s="1">
        <v>627.38199999999995</v>
      </c>
    </row>
    <row r="510" spans="1:5">
      <c r="A510" s="1" t="s">
        <v>781</v>
      </c>
      <c r="B510" t="s">
        <v>371</v>
      </c>
      <c r="C510" t="s">
        <v>370</v>
      </c>
      <c r="D510" s="1">
        <v>734.43399999999997</v>
      </c>
      <c r="E510" s="1">
        <v>811.50300000000004</v>
      </c>
    </row>
    <row r="511" spans="1:5">
      <c r="A511" s="1" t="s">
        <v>781</v>
      </c>
      <c r="B511" t="s">
        <v>371</v>
      </c>
      <c r="C511" t="s">
        <v>370</v>
      </c>
      <c r="D511" s="1">
        <v>734.43399999999997</v>
      </c>
      <c r="E511" s="1">
        <v>1053.6300000000001</v>
      </c>
    </row>
    <row r="512" spans="1:5">
      <c r="A512" s="1" t="s">
        <v>781</v>
      </c>
      <c r="B512" t="s">
        <v>371</v>
      </c>
      <c r="C512" t="s">
        <v>372</v>
      </c>
      <c r="D512" s="1">
        <v>737.43399999999997</v>
      </c>
      <c r="E512" s="1">
        <v>633.38199999999995</v>
      </c>
    </row>
    <row r="513" spans="1:5">
      <c r="A513" s="1" t="s">
        <v>781</v>
      </c>
      <c r="B513" t="s">
        <v>371</v>
      </c>
      <c r="C513" t="s">
        <v>372</v>
      </c>
      <c r="D513" s="1">
        <v>737.43399999999997</v>
      </c>
      <c r="E513" s="1">
        <v>817.50300000000004</v>
      </c>
    </row>
    <row r="514" spans="1:5">
      <c r="A514" s="1" t="s">
        <v>781</v>
      </c>
      <c r="B514" t="s">
        <v>371</v>
      </c>
      <c r="C514" t="s">
        <v>372</v>
      </c>
      <c r="D514" s="1">
        <v>737.43399999999997</v>
      </c>
      <c r="E514" s="1">
        <v>1059.6300000000001</v>
      </c>
    </row>
    <row r="515" spans="1:5">
      <c r="A515" s="1" t="s">
        <v>781</v>
      </c>
      <c r="B515" t="s">
        <v>1019</v>
      </c>
      <c r="C515" t="s">
        <v>1020</v>
      </c>
      <c r="D515" s="1">
        <v>694.91899999999998</v>
      </c>
      <c r="E515" s="1">
        <v>603.38599999999997</v>
      </c>
    </row>
    <row r="516" spans="1:5">
      <c r="A516" s="1" t="s">
        <v>781</v>
      </c>
      <c r="B516" t="s">
        <v>1019</v>
      </c>
      <c r="C516" t="s">
        <v>1020</v>
      </c>
      <c r="D516" s="1">
        <v>694.91899999999998</v>
      </c>
      <c r="E516" s="1">
        <v>750.45399999999995</v>
      </c>
    </row>
    <row r="517" spans="1:5">
      <c r="A517" s="1" t="s">
        <v>781</v>
      </c>
      <c r="B517" t="s">
        <v>1019</v>
      </c>
      <c r="C517" t="s">
        <v>1020</v>
      </c>
      <c r="D517" s="1">
        <v>694.91899999999998</v>
      </c>
      <c r="E517" s="1">
        <v>864.49699999999996</v>
      </c>
    </row>
    <row r="518" spans="1:5">
      <c r="A518" s="1" t="s">
        <v>781</v>
      </c>
      <c r="B518" t="s">
        <v>1019</v>
      </c>
      <c r="C518" t="s">
        <v>1020</v>
      </c>
      <c r="D518" s="1">
        <v>694.91899999999998</v>
      </c>
      <c r="E518" s="1">
        <v>1034.6030000000001</v>
      </c>
    </row>
    <row r="519" spans="1:5">
      <c r="A519" s="1" t="s">
        <v>781</v>
      </c>
      <c r="B519" t="s">
        <v>1019</v>
      </c>
      <c r="C519" t="s">
        <v>1021</v>
      </c>
      <c r="D519" s="1">
        <v>697.91899999999998</v>
      </c>
      <c r="E519" s="1">
        <v>609.38599999999997</v>
      </c>
    </row>
    <row r="520" spans="1:5">
      <c r="A520" s="1" t="s">
        <v>781</v>
      </c>
      <c r="B520" t="s">
        <v>1019</v>
      </c>
      <c r="C520" t="s">
        <v>1021</v>
      </c>
      <c r="D520" s="1">
        <v>697.91899999999998</v>
      </c>
      <c r="E520" s="1">
        <v>756.45399999999995</v>
      </c>
    </row>
    <row r="521" spans="1:5">
      <c r="A521" s="1" t="s">
        <v>781</v>
      </c>
      <c r="B521" t="s">
        <v>1019</v>
      </c>
      <c r="C521" t="s">
        <v>1021</v>
      </c>
      <c r="D521" s="1">
        <v>697.91899999999998</v>
      </c>
      <c r="E521" s="1">
        <v>870.49699999999996</v>
      </c>
    </row>
    <row r="522" spans="1:5">
      <c r="A522" s="1" t="s">
        <v>781</v>
      </c>
      <c r="B522" t="s">
        <v>1019</v>
      </c>
      <c r="C522" t="s">
        <v>1021</v>
      </c>
      <c r="D522" s="1">
        <v>697.91899999999998</v>
      </c>
      <c r="E522" s="1">
        <v>1040.6030000000001</v>
      </c>
    </row>
    <row r="523" spans="1:5">
      <c r="A523" s="1" t="s">
        <v>781</v>
      </c>
      <c r="B523" t="s">
        <v>374</v>
      </c>
      <c r="C523" t="s">
        <v>373</v>
      </c>
      <c r="D523" s="1">
        <v>862.94100000000003</v>
      </c>
      <c r="E523" s="1">
        <v>892.47699999999998</v>
      </c>
    </row>
    <row r="524" spans="1:5">
      <c r="A524" s="1" t="s">
        <v>781</v>
      </c>
      <c r="B524" t="s">
        <v>374</v>
      </c>
      <c r="C524" t="s">
        <v>373</v>
      </c>
      <c r="D524" s="1">
        <v>862.94100000000003</v>
      </c>
      <c r="E524" s="1">
        <v>1005.561</v>
      </c>
    </row>
    <row r="525" spans="1:5">
      <c r="A525" s="1" t="s">
        <v>781</v>
      </c>
      <c r="B525" t="s">
        <v>374</v>
      </c>
      <c r="C525" t="s">
        <v>373</v>
      </c>
      <c r="D525" s="1">
        <v>862.94100000000003</v>
      </c>
      <c r="E525" s="1">
        <v>1062.5820000000001</v>
      </c>
    </row>
    <row r="526" spans="1:5">
      <c r="A526" s="1" t="s">
        <v>781</v>
      </c>
      <c r="B526" t="s">
        <v>374</v>
      </c>
      <c r="C526" t="s">
        <v>375</v>
      </c>
      <c r="D526" s="1">
        <v>865.94100000000003</v>
      </c>
      <c r="E526" s="1">
        <v>898.47699999999998</v>
      </c>
    </row>
    <row r="527" spans="1:5">
      <c r="A527" s="1" t="s">
        <v>781</v>
      </c>
      <c r="B527" t="s">
        <v>374</v>
      </c>
      <c r="C527" t="s">
        <v>375</v>
      </c>
      <c r="D527" s="1">
        <v>865.94100000000003</v>
      </c>
      <c r="E527" s="1">
        <v>1011.561</v>
      </c>
    </row>
    <row r="528" spans="1:5">
      <c r="A528" s="1" t="s">
        <v>781</v>
      </c>
      <c r="B528" t="s">
        <v>374</v>
      </c>
      <c r="C528" t="s">
        <v>375</v>
      </c>
      <c r="D528" s="1">
        <v>865.94100000000003</v>
      </c>
      <c r="E528" s="1">
        <v>1068.5820000000001</v>
      </c>
    </row>
    <row r="529" spans="1:5">
      <c r="A529" s="1" t="s">
        <v>781</v>
      </c>
      <c r="B529" t="s">
        <v>368</v>
      </c>
      <c r="C529" t="s">
        <v>1022</v>
      </c>
      <c r="D529" s="1">
        <v>498.3</v>
      </c>
      <c r="E529" s="1">
        <v>501.339</v>
      </c>
    </row>
    <row r="530" spans="1:5">
      <c r="A530" s="1" t="s">
        <v>781</v>
      </c>
      <c r="B530" t="s">
        <v>368</v>
      </c>
      <c r="C530" t="s">
        <v>1022</v>
      </c>
      <c r="D530" s="1">
        <v>498.3</v>
      </c>
      <c r="E530" s="1">
        <v>648.40700000000004</v>
      </c>
    </row>
    <row r="531" spans="1:5">
      <c r="A531" s="1" t="s">
        <v>781</v>
      </c>
      <c r="B531" t="s">
        <v>368</v>
      </c>
      <c r="C531" t="s">
        <v>1022</v>
      </c>
      <c r="D531" s="1">
        <v>498.3</v>
      </c>
      <c r="E531" s="1">
        <v>761.49199999999996</v>
      </c>
    </row>
    <row r="532" spans="1:5">
      <c r="A532" s="1" t="s">
        <v>781</v>
      </c>
      <c r="B532" t="s">
        <v>368</v>
      </c>
      <c r="C532" t="s">
        <v>1023</v>
      </c>
      <c r="D532" s="1">
        <v>501.3</v>
      </c>
      <c r="E532" s="1">
        <v>507.339</v>
      </c>
    </row>
    <row r="533" spans="1:5">
      <c r="A533" s="1" t="s">
        <v>781</v>
      </c>
      <c r="B533" t="s">
        <v>368</v>
      </c>
      <c r="C533" t="s">
        <v>1023</v>
      </c>
      <c r="D533" s="1">
        <v>501.3</v>
      </c>
      <c r="E533" s="1">
        <v>654.40700000000004</v>
      </c>
    </row>
    <row r="534" spans="1:5">
      <c r="A534" s="1" t="s">
        <v>781</v>
      </c>
      <c r="B534" t="s">
        <v>368</v>
      </c>
      <c r="C534" t="s">
        <v>1023</v>
      </c>
      <c r="D534" s="1">
        <v>501.3</v>
      </c>
      <c r="E534" s="1">
        <v>767.49199999999996</v>
      </c>
    </row>
    <row r="535" spans="1:5">
      <c r="A535" s="1" t="s">
        <v>781</v>
      </c>
      <c r="B535" t="s">
        <v>198</v>
      </c>
      <c r="C535" t="s">
        <v>382</v>
      </c>
      <c r="D535" s="1">
        <v>779.40300000000002</v>
      </c>
      <c r="E535" s="1">
        <v>979.54499999999996</v>
      </c>
    </row>
    <row r="536" spans="1:5">
      <c r="A536" s="1" t="s">
        <v>781</v>
      </c>
      <c r="B536" t="s">
        <v>198</v>
      </c>
      <c r="C536" t="s">
        <v>382</v>
      </c>
      <c r="D536" s="1">
        <v>779.40300000000002</v>
      </c>
      <c r="E536" s="1">
        <v>1092.6289999999999</v>
      </c>
    </row>
    <row r="537" spans="1:5">
      <c r="A537" s="1" t="s">
        <v>781</v>
      </c>
      <c r="B537" t="s">
        <v>198</v>
      </c>
      <c r="C537" t="s">
        <v>382</v>
      </c>
      <c r="D537" s="1">
        <v>779.40300000000002</v>
      </c>
      <c r="E537" s="1">
        <v>1149.6510000000001</v>
      </c>
    </row>
    <row r="538" spans="1:5">
      <c r="A538" s="1" t="s">
        <v>781</v>
      </c>
      <c r="B538" t="s">
        <v>198</v>
      </c>
      <c r="C538" t="s">
        <v>383</v>
      </c>
      <c r="D538" s="1">
        <v>782.40300000000002</v>
      </c>
      <c r="E538" s="1">
        <v>985.54499999999996</v>
      </c>
    </row>
    <row r="539" spans="1:5">
      <c r="A539" s="1" t="s">
        <v>781</v>
      </c>
      <c r="B539" t="s">
        <v>198</v>
      </c>
      <c r="C539" t="s">
        <v>383</v>
      </c>
      <c r="D539" s="1">
        <v>782.40300000000002</v>
      </c>
      <c r="E539" s="1">
        <v>1098.6289999999999</v>
      </c>
    </row>
    <row r="540" spans="1:5">
      <c r="A540" s="1" t="s">
        <v>781</v>
      </c>
      <c r="B540" t="s">
        <v>198</v>
      </c>
      <c r="C540" t="s">
        <v>383</v>
      </c>
      <c r="D540" s="1">
        <v>782.40300000000002</v>
      </c>
      <c r="E540" s="1">
        <v>1155.6510000000001</v>
      </c>
    </row>
    <row r="541" spans="1:5">
      <c r="A541" s="1" t="s">
        <v>781</v>
      </c>
      <c r="B541" t="s">
        <v>331</v>
      </c>
      <c r="C541" t="s">
        <v>384</v>
      </c>
      <c r="D541" s="1">
        <v>921.47699999999998</v>
      </c>
      <c r="E541" s="1">
        <v>1036.567</v>
      </c>
    </row>
    <row r="542" spans="1:5">
      <c r="A542" s="1" t="s">
        <v>781</v>
      </c>
      <c r="B542" t="s">
        <v>331</v>
      </c>
      <c r="C542" t="s">
        <v>384</v>
      </c>
      <c r="D542" s="1">
        <v>921.47699999999998</v>
      </c>
      <c r="E542" s="1">
        <v>1207.6310000000001</v>
      </c>
    </row>
    <row r="543" spans="1:5">
      <c r="A543" s="1" t="s">
        <v>781</v>
      </c>
      <c r="B543" t="s">
        <v>331</v>
      </c>
      <c r="C543" t="s">
        <v>384</v>
      </c>
      <c r="D543" s="1">
        <v>921.47699999999998</v>
      </c>
      <c r="E543" s="1">
        <v>1320.7149999999999</v>
      </c>
    </row>
    <row r="544" spans="1:5">
      <c r="A544" s="1" t="s">
        <v>781</v>
      </c>
      <c r="B544" t="s">
        <v>331</v>
      </c>
      <c r="C544" t="s">
        <v>385</v>
      </c>
      <c r="D544" s="1">
        <v>924.47699999999998</v>
      </c>
      <c r="E544" s="1">
        <v>1042.567</v>
      </c>
    </row>
    <row r="545" spans="1:5">
      <c r="A545" s="1" t="s">
        <v>781</v>
      </c>
      <c r="B545" t="s">
        <v>331</v>
      </c>
      <c r="C545" t="s">
        <v>385</v>
      </c>
      <c r="D545" s="1">
        <v>924.47699999999998</v>
      </c>
      <c r="E545" s="1">
        <v>1213.6310000000001</v>
      </c>
    </row>
    <row r="546" spans="1:5">
      <c r="A546" s="1" t="s">
        <v>781</v>
      </c>
      <c r="B546" t="s">
        <v>331</v>
      </c>
      <c r="C546" t="s">
        <v>385</v>
      </c>
      <c r="D546" s="1">
        <v>924.47699999999998</v>
      </c>
      <c r="E546" s="1">
        <v>1326.7149999999999</v>
      </c>
    </row>
    <row r="547" spans="1:5">
      <c r="A547" s="1" t="s">
        <v>781</v>
      </c>
      <c r="B547" t="s">
        <v>389</v>
      </c>
      <c r="C547" t="s">
        <v>388</v>
      </c>
      <c r="D547" s="1">
        <v>1057.5</v>
      </c>
      <c r="E547" s="1">
        <v>745.40899999999999</v>
      </c>
    </row>
    <row r="548" spans="1:5">
      <c r="A548" s="1" t="s">
        <v>781</v>
      </c>
      <c r="B548" t="s">
        <v>389</v>
      </c>
      <c r="C548" t="s">
        <v>388</v>
      </c>
      <c r="D548" s="1">
        <v>1057.5</v>
      </c>
      <c r="E548" s="1">
        <v>955.54499999999996</v>
      </c>
    </row>
    <row r="549" spans="1:5">
      <c r="A549" s="1" t="s">
        <v>781</v>
      </c>
      <c r="B549" t="s">
        <v>389</v>
      </c>
      <c r="C549" t="s">
        <v>388</v>
      </c>
      <c r="D549" s="1">
        <v>1057.5</v>
      </c>
      <c r="E549" s="1">
        <v>1228.6600000000001</v>
      </c>
    </row>
    <row r="550" spans="1:5">
      <c r="A550" s="1" t="s">
        <v>781</v>
      </c>
      <c r="B550" t="s">
        <v>389</v>
      </c>
      <c r="C550" t="s">
        <v>390</v>
      </c>
      <c r="D550" s="1">
        <v>1060.5</v>
      </c>
      <c r="E550" s="1">
        <v>751.40899999999999</v>
      </c>
    </row>
    <row r="551" spans="1:5">
      <c r="A551" s="1" t="s">
        <v>781</v>
      </c>
      <c r="B551" t="s">
        <v>389</v>
      </c>
      <c r="C551" t="s">
        <v>390</v>
      </c>
      <c r="D551" s="1">
        <v>1060.5</v>
      </c>
      <c r="E551" s="1">
        <v>961.54499999999996</v>
      </c>
    </row>
    <row r="552" spans="1:5">
      <c r="A552" s="1" t="s">
        <v>781</v>
      </c>
      <c r="B552" t="s">
        <v>389</v>
      </c>
      <c r="C552" t="s">
        <v>390</v>
      </c>
      <c r="D552" s="1">
        <v>1060.5</v>
      </c>
      <c r="E552" s="1">
        <v>1234.6600000000001</v>
      </c>
    </row>
    <row r="553" spans="1:5">
      <c r="A553" s="1" t="s">
        <v>781</v>
      </c>
      <c r="B553" t="s">
        <v>295</v>
      </c>
      <c r="C553" t="s">
        <v>401</v>
      </c>
      <c r="D553" s="1">
        <v>699.37800000000004</v>
      </c>
      <c r="E553" s="1">
        <v>807.47900000000004</v>
      </c>
    </row>
    <row r="554" spans="1:5">
      <c r="A554" s="1" t="s">
        <v>781</v>
      </c>
      <c r="B554" t="s">
        <v>295</v>
      </c>
      <c r="C554" t="s">
        <v>401</v>
      </c>
      <c r="D554" s="1">
        <v>699.37800000000004</v>
      </c>
      <c r="E554" s="1">
        <v>921.52200000000005</v>
      </c>
    </row>
    <row r="555" spans="1:5">
      <c r="A555" s="1" t="s">
        <v>781</v>
      </c>
      <c r="B555" t="s">
        <v>295</v>
      </c>
      <c r="C555" t="s">
        <v>401</v>
      </c>
      <c r="D555" s="1">
        <v>699.37800000000004</v>
      </c>
      <c r="E555" s="1">
        <v>1068.5899999999999</v>
      </c>
    </row>
    <row r="556" spans="1:5">
      <c r="A556" s="1" t="s">
        <v>781</v>
      </c>
      <c r="B556" t="s">
        <v>295</v>
      </c>
      <c r="C556" t="s">
        <v>402</v>
      </c>
      <c r="D556" s="1">
        <v>702.37800000000004</v>
      </c>
      <c r="E556" s="1">
        <v>813.47900000000004</v>
      </c>
    </row>
    <row r="557" spans="1:5">
      <c r="A557" s="1" t="s">
        <v>781</v>
      </c>
      <c r="B557" t="s">
        <v>295</v>
      </c>
      <c r="C557" t="s">
        <v>402</v>
      </c>
      <c r="D557" s="1">
        <v>702.37800000000004</v>
      </c>
      <c r="E557" s="1">
        <v>927.52200000000005</v>
      </c>
    </row>
    <row r="558" spans="1:5">
      <c r="A558" s="1" t="s">
        <v>781</v>
      </c>
      <c r="B558" t="s">
        <v>295</v>
      </c>
      <c r="C558" t="s">
        <v>402</v>
      </c>
      <c r="D558" s="1">
        <v>702.37800000000004</v>
      </c>
      <c r="E558" s="1">
        <v>1074.5899999999999</v>
      </c>
    </row>
    <row r="559" spans="1:5">
      <c r="A559" s="1" t="s">
        <v>781</v>
      </c>
      <c r="B559" t="s">
        <v>406</v>
      </c>
      <c r="C559" t="s">
        <v>405</v>
      </c>
      <c r="D559" s="1">
        <v>996.03800000000001</v>
      </c>
      <c r="E559" s="1">
        <v>1121.6199999999999</v>
      </c>
    </row>
    <row r="560" spans="1:5">
      <c r="A560" s="1" t="s">
        <v>781</v>
      </c>
      <c r="B560" t="s">
        <v>406</v>
      </c>
      <c r="C560" t="s">
        <v>405</v>
      </c>
      <c r="D560" s="1">
        <v>996.03800000000001</v>
      </c>
      <c r="E560" s="1">
        <v>1335.751</v>
      </c>
    </row>
    <row r="561" spans="1:5">
      <c r="A561" s="1" t="s">
        <v>781</v>
      </c>
      <c r="B561" t="s">
        <v>406</v>
      </c>
      <c r="C561" t="s">
        <v>405</v>
      </c>
      <c r="D561" s="1">
        <v>996.03800000000001</v>
      </c>
      <c r="E561" s="1">
        <v>1450.778</v>
      </c>
    </row>
    <row r="562" spans="1:5">
      <c r="A562" s="1" t="s">
        <v>781</v>
      </c>
      <c r="B562" t="s">
        <v>406</v>
      </c>
      <c r="C562" t="s">
        <v>407</v>
      </c>
      <c r="D562" s="1">
        <v>999.03800000000001</v>
      </c>
      <c r="E562" s="1">
        <v>1127.6199999999999</v>
      </c>
    </row>
    <row r="563" spans="1:5">
      <c r="A563" s="1" t="s">
        <v>781</v>
      </c>
      <c r="B563" t="s">
        <v>406</v>
      </c>
      <c r="C563" t="s">
        <v>407</v>
      </c>
      <c r="D563" s="1">
        <v>999.03800000000001</v>
      </c>
      <c r="E563" s="1">
        <v>1341.751</v>
      </c>
    </row>
    <row r="564" spans="1:5">
      <c r="A564" s="1" t="s">
        <v>781</v>
      </c>
      <c r="B564" t="s">
        <v>406</v>
      </c>
      <c r="C564" t="s">
        <v>407</v>
      </c>
      <c r="D564" s="1">
        <v>999.03800000000001</v>
      </c>
      <c r="E564" s="1">
        <v>1456.778</v>
      </c>
    </row>
    <row r="565" spans="1:5">
      <c r="A565" s="1" t="s">
        <v>781</v>
      </c>
      <c r="B565" t="s">
        <v>198</v>
      </c>
      <c r="C565" t="s">
        <v>403</v>
      </c>
      <c r="D565" s="1">
        <v>924.99199999999996</v>
      </c>
      <c r="E565" s="1">
        <v>1087.617</v>
      </c>
    </row>
    <row r="566" spans="1:5">
      <c r="A566" s="1" t="s">
        <v>781</v>
      </c>
      <c r="B566" t="s">
        <v>198</v>
      </c>
      <c r="C566" t="s">
        <v>403</v>
      </c>
      <c r="D566" s="1">
        <v>924.99199999999996</v>
      </c>
      <c r="E566" s="1">
        <v>1216.6600000000001</v>
      </c>
    </row>
    <row r="567" spans="1:5">
      <c r="A567" s="1" t="s">
        <v>781</v>
      </c>
      <c r="B567" t="s">
        <v>198</v>
      </c>
      <c r="C567" t="s">
        <v>403</v>
      </c>
      <c r="D567" s="1">
        <v>924.99199999999996</v>
      </c>
      <c r="E567" s="1">
        <v>1315.7280000000001</v>
      </c>
    </row>
    <row r="568" spans="1:5">
      <c r="A568" s="1" t="s">
        <v>781</v>
      </c>
      <c r="B568" t="s">
        <v>198</v>
      </c>
      <c r="C568" t="s">
        <v>404</v>
      </c>
      <c r="D568" s="1">
        <v>927.99199999999996</v>
      </c>
      <c r="E568" s="1">
        <v>1093.617</v>
      </c>
    </row>
    <row r="569" spans="1:5">
      <c r="A569" s="1" t="s">
        <v>781</v>
      </c>
      <c r="B569" t="s">
        <v>198</v>
      </c>
      <c r="C569" t="s">
        <v>404</v>
      </c>
      <c r="D569" s="1">
        <v>927.99199999999996</v>
      </c>
      <c r="E569" s="1">
        <v>1222.6600000000001</v>
      </c>
    </row>
    <row r="570" spans="1:5">
      <c r="A570" s="1" t="s">
        <v>781</v>
      </c>
      <c r="B570" t="s">
        <v>198</v>
      </c>
      <c r="C570" t="s">
        <v>404</v>
      </c>
      <c r="D570" s="1">
        <v>927.99199999999996</v>
      </c>
      <c r="E570" s="1">
        <v>1321.7280000000001</v>
      </c>
    </row>
    <row r="571" spans="1:5">
      <c r="A571" s="1" t="s">
        <v>782</v>
      </c>
      <c r="B571" t="s">
        <v>418</v>
      </c>
      <c r="C571" t="s">
        <v>417</v>
      </c>
      <c r="D571">
        <v>516.77</v>
      </c>
      <c r="E571">
        <v>420.245</v>
      </c>
    </row>
    <row r="572" spans="1:5">
      <c r="A572" s="1" t="s">
        <v>782</v>
      </c>
      <c r="B572" t="s">
        <v>418</v>
      </c>
      <c r="C572" t="s">
        <v>417</v>
      </c>
      <c r="D572">
        <v>516.77</v>
      </c>
      <c r="E572">
        <v>647.37199999999996</v>
      </c>
    </row>
    <row r="573" spans="1:5">
      <c r="A573" s="1" t="s">
        <v>782</v>
      </c>
      <c r="B573" t="s">
        <v>418</v>
      </c>
      <c r="C573" t="s">
        <v>417</v>
      </c>
      <c r="D573">
        <v>516.77</v>
      </c>
      <c r="E573">
        <v>776.41399999999999</v>
      </c>
    </row>
    <row r="574" spans="1:5">
      <c r="A574" s="1" t="s">
        <v>782</v>
      </c>
      <c r="B574" t="s">
        <v>418</v>
      </c>
      <c r="C574" t="s">
        <v>419</v>
      </c>
      <c r="D574">
        <v>519.77</v>
      </c>
      <c r="E574">
        <v>426.245</v>
      </c>
    </row>
    <row r="575" spans="1:5">
      <c r="A575" s="1" t="s">
        <v>782</v>
      </c>
      <c r="B575" t="s">
        <v>418</v>
      </c>
      <c r="C575" t="s">
        <v>419</v>
      </c>
      <c r="D575">
        <v>519.77</v>
      </c>
      <c r="E575">
        <v>653.37199999999996</v>
      </c>
    </row>
    <row r="576" spans="1:5">
      <c r="A576" s="1" t="s">
        <v>782</v>
      </c>
      <c r="B576" t="s">
        <v>418</v>
      </c>
      <c r="C576" t="s">
        <v>419</v>
      </c>
      <c r="D576">
        <v>519.77</v>
      </c>
      <c r="E576">
        <v>782.41399999999999</v>
      </c>
    </row>
    <row r="577" spans="1:5">
      <c r="A577" s="1" t="s">
        <v>782</v>
      </c>
      <c r="B577" t="s">
        <v>433</v>
      </c>
      <c r="C577" t="s">
        <v>432</v>
      </c>
      <c r="D577">
        <v>504.24299999999999</v>
      </c>
      <c r="E577">
        <v>580.27200000000005</v>
      </c>
    </row>
    <row r="578" spans="1:5">
      <c r="A578" s="1" t="s">
        <v>782</v>
      </c>
      <c r="B578" t="s">
        <v>433</v>
      </c>
      <c r="C578" t="s">
        <v>432</v>
      </c>
      <c r="D578">
        <v>504.24299999999999</v>
      </c>
      <c r="E578">
        <v>709.31500000000005</v>
      </c>
    </row>
    <row r="579" spans="1:5">
      <c r="A579" s="1" t="s">
        <v>782</v>
      </c>
      <c r="B579" t="s">
        <v>433</v>
      </c>
      <c r="C579" t="s">
        <v>432</v>
      </c>
      <c r="D579">
        <v>504.24299999999999</v>
      </c>
      <c r="E579">
        <v>780.35199999999998</v>
      </c>
    </row>
    <row r="580" spans="1:5">
      <c r="A580" s="1" t="s">
        <v>782</v>
      </c>
      <c r="B580" t="s">
        <v>433</v>
      </c>
      <c r="C580" t="s">
        <v>434</v>
      </c>
      <c r="D580">
        <v>507.24299999999999</v>
      </c>
      <c r="E580">
        <v>586.27200000000005</v>
      </c>
    </row>
    <row r="581" spans="1:5">
      <c r="A581" s="1" t="s">
        <v>782</v>
      </c>
      <c r="B581" t="s">
        <v>433</v>
      </c>
      <c r="C581" t="s">
        <v>434</v>
      </c>
      <c r="D581">
        <v>507.24299999999999</v>
      </c>
      <c r="E581">
        <v>715.31500000000005</v>
      </c>
    </row>
    <row r="582" spans="1:5">
      <c r="A582" s="1" t="s">
        <v>782</v>
      </c>
      <c r="B582" t="s">
        <v>433</v>
      </c>
      <c r="C582" t="s">
        <v>434</v>
      </c>
      <c r="D582">
        <v>507.24299999999999</v>
      </c>
      <c r="E582">
        <v>786.35199999999998</v>
      </c>
    </row>
    <row r="583" spans="1:5">
      <c r="A583" s="1" t="s">
        <v>782</v>
      </c>
      <c r="B583" t="s">
        <v>424</v>
      </c>
      <c r="C583" t="s">
        <v>440</v>
      </c>
      <c r="D583">
        <v>509.798</v>
      </c>
      <c r="E583">
        <v>717.42499999999995</v>
      </c>
    </row>
    <row r="584" spans="1:5">
      <c r="A584" s="1" t="s">
        <v>782</v>
      </c>
      <c r="B584" t="s">
        <v>424</v>
      </c>
      <c r="C584" t="s">
        <v>440</v>
      </c>
      <c r="D584">
        <v>509.798</v>
      </c>
      <c r="E584">
        <v>818.47299999999996</v>
      </c>
    </row>
    <row r="585" spans="1:5">
      <c r="A585" s="1" t="s">
        <v>782</v>
      </c>
      <c r="B585" t="s">
        <v>424</v>
      </c>
      <c r="C585" t="s">
        <v>440</v>
      </c>
      <c r="D585">
        <v>509.798</v>
      </c>
      <c r="E585">
        <v>905.505</v>
      </c>
    </row>
    <row r="586" spans="1:5">
      <c r="A586" s="1" t="s">
        <v>782</v>
      </c>
      <c r="B586" t="s">
        <v>424</v>
      </c>
      <c r="C586" t="s">
        <v>441</v>
      </c>
      <c r="D586">
        <v>512.798</v>
      </c>
      <c r="E586">
        <v>723.42499999999995</v>
      </c>
    </row>
    <row r="587" spans="1:5">
      <c r="A587" s="1" t="s">
        <v>782</v>
      </c>
      <c r="B587" t="s">
        <v>424</v>
      </c>
      <c r="C587" t="s">
        <v>441</v>
      </c>
      <c r="D587">
        <v>512.798</v>
      </c>
      <c r="E587">
        <v>824.47299999999996</v>
      </c>
    </row>
    <row r="588" spans="1:5">
      <c r="A588" s="1" t="s">
        <v>782</v>
      </c>
      <c r="B588" t="s">
        <v>424</v>
      </c>
      <c r="C588" t="s">
        <v>441</v>
      </c>
      <c r="D588">
        <v>512.798</v>
      </c>
      <c r="E588">
        <v>911.505</v>
      </c>
    </row>
    <row r="589" spans="1:5">
      <c r="A589" s="1" t="s">
        <v>782</v>
      </c>
      <c r="B589" t="s">
        <v>438</v>
      </c>
      <c r="C589" t="s">
        <v>437</v>
      </c>
      <c r="D589">
        <v>632.82299999999998</v>
      </c>
      <c r="E589">
        <v>821.43600000000004</v>
      </c>
    </row>
    <row r="590" spans="1:5">
      <c r="A590" s="1" t="s">
        <v>782</v>
      </c>
      <c r="B590" t="s">
        <v>438</v>
      </c>
      <c r="C590" t="s">
        <v>437</v>
      </c>
      <c r="D590">
        <v>632.82299999999998</v>
      </c>
      <c r="E590">
        <v>949.49400000000003</v>
      </c>
    </row>
    <row r="591" spans="1:5">
      <c r="A591" s="1" t="s">
        <v>782</v>
      </c>
      <c r="B591" t="s">
        <v>438</v>
      </c>
      <c r="C591" t="s">
        <v>437</v>
      </c>
      <c r="D591">
        <v>632.82299999999998</v>
      </c>
      <c r="E591">
        <v>1078.537</v>
      </c>
    </row>
    <row r="592" spans="1:5">
      <c r="A592" s="1" t="s">
        <v>782</v>
      </c>
      <c r="B592" t="s">
        <v>438</v>
      </c>
      <c r="C592" t="s">
        <v>439</v>
      </c>
      <c r="D592">
        <v>635.82299999999998</v>
      </c>
      <c r="E592">
        <v>827.43600000000004</v>
      </c>
    </row>
    <row r="593" spans="1:5">
      <c r="A593" s="1" t="s">
        <v>782</v>
      </c>
      <c r="B593" t="s">
        <v>438</v>
      </c>
      <c r="C593" t="s">
        <v>439</v>
      </c>
      <c r="D593">
        <v>635.82299999999998</v>
      </c>
      <c r="E593">
        <v>955.49400000000003</v>
      </c>
    </row>
    <row r="594" spans="1:5">
      <c r="A594" s="1" t="s">
        <v>782</v>
      </c>
      <c r="B594" t="s">
        <v>438</v>
      </c>
      <c r="C594" t="s">
        <v>439</v>
      </c>
      <c r="D594">
        <v>635.82299999999998</v>
      </c>
      <c r="E594">
        <v>1084.537</v>
      </c>
    </row>
    <row r="595" spans="1:5">
      <c r="A595" s="1" t="s">
        <v>782</v>
      </c>
      <c r="B595" t="s">
        <v>1024</v>
      </c>
      <c r="C595" t="s">
        <v>1025</v>
      </c>
      <c r="D595">
        <v>528.80600000000004</v>
      </c>
      <c r="E595">
        <v>535.30799999999999</v>
      </c>
    </row>
    <row r="596" spans="1:5">
      <c r="A596" s="1" t="s">
        <v>782</v>
      </c>
      <c r="B596" t="s">
        <v>1024</v>
      </c>
      <c r="C596" t="s">
        <v>1025</v>
      </c>
      <c r="D596">
        <v>528.80600000000004</v>
      </c>
      <c r="E596">
        <v>648.39200000000005</v>
      </c>
    </row>
    <row r="597" spans="1:5">
      <c r="A597" s="1" t="s">
        <v>782</v>
      </c>
      <c r="B597" t="s">
        <v>1024</v>
      </c>
      <c r="C597" t="s">
        <v>1025</v>
      </c>
      <c r="D597">
        <v>528.80600000000004</v>
      </c>
      <c r="E597">
        <v>872.48299999999995</v>
      </c>
    </row>
    <row r="598" spans="1:5">
      <c r="A598" s="1" t="s">
        <v>782</v>
      </c>
      <c r="B598" t="s">
        <v>1024</v>
      </c>
      <c r="C598" t="s">
        <v>1026</v>
      </c>
      <c r="D598">
        <v>531.80600000000004</v>
      </c>
      <c r="E598">
        <v>541.30799999999999</v>
      </c>
    </row>
    <row r="599" spans="1:5">
      <c r="A599" s="1" t="s">
        <v>782</v>
      </c>
      <c r="B599" t="s">
        <v>1024</v>
      </c>
      <c r="C599" t="s">
        <v>1026</v>
      </c>
      <c r="D599">
        <v>531.80600000000004</v>
      </c>
      <c r="E599">
        <v>654.39200000000005</v>
      </c>
    </row>
    <row r="600" spans="1:5">
      <c r="A600" s="1" t="s">
        <v>782</v>
      </c>
      <c r="B600" t="s">
        <v>1024</v>
      </c>
      <c r="C600" t="s">
        <v>1026</v>
      </c>
      <c r="D600">
        <v>531.80600000000004</v>
      </c>
      <c r="E600">
        <v>878.48299999999995</v>
      </c>
    </row>
    <row r="601" spans="1:5">
      <c r="A601" s="1" t="s">
        <v>782</v>
      </c>
      <c r="B601" t="s">
        <v>1027</v>
      </c>
      <c r="C601" t="s">
        <v>1028</v>
      </c>
      <c r="D601">
        <v>547.27200000000005</v>
      </c>
      <c r="E601">
        <v>650.33500000000004</v>
      </c>
    </row>
    <row r="602" spans="1:5">
      <c r="A602" s="1" t="s">
        <v>782</v>
      </c>
      <c r="B602" t="s">
        <v>1027</v>
      </c>
      <c r="C602" t="s">
        <v>1028</v>
      </c>
      <c r="D602">
        <v>547.27200000000005</v>
      </c>
      <c r="E602">
        <v>749.40300000000002</v>
      </c>
    </row>
    <row r="603" spans="1:5">
      <c r="A603" s="1" t="s">
        <v>782</v>
      </c>
      <c r="B603" t="s">
        <v>1027</v>
      </c>
      <c r="C603" t="s">
        <v>1028</v>
      </c>
      <c r="D603">
        <v>547.27200000000005</v>
      </c>
      <c r="E603">
        <v>820.44100000000003</v>
      </c>
    </row>
    <row r="604" spans="1:5">
      <c r="A604" s="1" t="s">
        <v>782</v>
      </c>
      <c r="B604" t="s">
        <v>1027</v>
      </c>
      <c r="C604" t="s">
        <v>1028</v>
      </c>
      <c r="D604">
        <v>547.27200000000005</v>
      </c>
      <c r="E604">
        <v>907.47299999999996</v>
      </c>
    </row>
    <row r="605" spans="1:5">
      <c r="A605" s="1" t="s">
        <v>782</v>
      </c>
      <c r="B605" t="s">
        <v>1027</v>
      </c>
      <c r="C605" t="s">
        <v>1029</v>
      </c>
      <c r="D605">
        <v>550.27200000000005</v>
      </c>
      <c r="E605">
        <v>656.33500000000004</v>
      </c>
    </row>
    <row r="606" spans="1:5">
      <c r="A606" s="1" t="s">
        <v>782</v>
      </c>
      <c r="B606" t="s">
        <v>1027</v>
      </c>
      <c r="C606" t="s">
        <v>1029</v>
      </c>
      <c r="D606">
        <v>550.27200000000005</v>
      </c>
      <c r="E606">
        <v>755.40300000000002</v>
      </c>
    </row>
    <row r="607" spans="1:5">
      <c r="A607" s="1" t="s">
        <v>782</v>
      </c>
      <c r="B607" t="s">
        <v>1027</v>
      </c>
      <c r="C607" t="s">
        <v>1029</v>
      </c>
      <c r="D607">
        <v>550.27200000000005</v>
      </c>
      <c r="E607">
        <v>826.44100000000003</v>
      </c>
    </row>
    <row r="608" spans="1:5">
      <c r="A608" s="1" t="s">
        <v>782</v>
      </c>
      <c r="B608" t="s">
        <v>1027</v>
      </c>
      <c r="C608" t="s">
        <v>1029</v>
      </c>
      <c r="D608">
        <v>550.27200000000005</v>
      </c>
      <c r="E608">
        <v>913.47299999999996</v>
      </c>
    </row>
    <row r="609" spans="1:5">
      <c r="A609" s="1" t="s">
        <v>782</v>
      </c>
      <c r="B609" t="s">
        <v>446</v>
      </c>
      <c r="C609" t="s">
        <v>445</v>
      </c>
      <c r="D609">
        <v>563.25599999999997</v>
      </c>
      <c r="E609">
        <v>632.32500000000005</v>
      </c>
    </row>
    <row r="610" spans="1:5">
      <c r="A610" s="1" t="s">
        <v>782</v>
      </c>
      <c r="B610" t="s">
        <v>446</v>
      </c>
      <c r="C610" t="s">
        <v>445</v>
      </c>
      <c r="D610">
        <v>563.25599999999997</v>
      </c>
      <c r="E610">
        <v>747.351</v>
      </c>
    </row>
    <row r="611" spans="1:5">
      <c r="A611" s="1" t="s">
        <v>782</v>
      </c>
      <c r="B611" t="s">
        <v>446</v>
      </c>
      <c r="C611" t="s">
        <v>445</v>
      </c>
      <c r="D611">
        <v>563.25599999999997</v>
      </c>
      <c r="E611">
        <v>848.399</v>
      </c>
    </row>
    <row r="612" spans="1:5">
      <c r="A612" s="1" t="s">
        <v>782</v>
      </c>
      <c r="B612" t="s">
        <v>446</v>
      </c>
      <c r="C612" t="s">
        <v>447</v>
      </c>
      <c r="D612">
        <v>566.25599999999997</v>
      </c>
      <c r="E612">
        <v>638.32500000000005</v>
      </c>
    </row>
    <row r="613" spans="1:5">
      <c r="A613" s="1" t="s">
        <v>782</v>
      </c>
      <c r="B613" t="s">
        <v>446</v>
      </c>
      <c r="C613" t="s">
        <v>447</v>
      </c>
      <c r="D613">
        <v>566.25599999999997</v>
      </c>
      <c r="E613">
        <v>753.351</v>
      </c>
    </row>
    <row r="614" spans="1:5">
      <c r="A614" s="1" t="s">
        <v>782</v>
      </c>
      <c r="B614" t="s">
        <v>446</v>
      </c>
      <c r="C614" t="s">
        <v>447</v>
      </c>
      <c r="D614">
        <v>566.25599999999997</v>
      </c>
      <c r="E614">
        <v>854.399</v>
      </c>
    </row>
    <row r="615" spans="1:5">
      <c r="A615" s="1" t="s">
        <v>782</v>
      </c>
      <c r="B615" t="s">
        <v>455</v>
      </c>
      <c r="C615" t="s">
        <v>454</v>
      </c>
      <c r="D615">
        <v>630.351</v>
      </c>
      <c r="E615">
        <v>818.43600000000004</v>
      </c>
    </row>
    <row r="616" spans="1:5">
      <c r="A616" s="1" t="s">
        <v>782</v>
      </c>
      <c r="B616" t="s">
        <v>455</v>
      </c>
      <c r="C616" t="s">
        <v>454</v>
      </c>
      <c r="D616">
        <v>630.351</v>
      </c>
      <c r="E616">
        <v>947.47900000000004</v>
      </c>
    </row>
    <row r="617" spans="1:5">
      <c r="A617" s="1" t="s">
        <v>782</v>
      </c>
      <c r="B617" t="s">
        <v>455</v>
      </c>
      <c r="C617" t="s">
        <v>454</v>
      </c>
      <c r="D617">
        <v>630.351</v>
      </c>
      <c r="E617">
        <v>1060.5630000000001</v>
      </c>
    </row>
    <row r="618" spans="1:5">
      <c r="A618" s="1" t="s">
        <v>782</v>
      </c>
      <c r="B618" t="s">
        <v>455</v>
      </c>
      <c r="C618" t="s">
        <v>456</v>
      </c>
      <c r="D618">
        <v>633.351</v>
      </c>
      <c r="E618">
        <v>818.43600000000004</v>
      </c>
    </row>
    <row r="619" spans="1:5">
      <c r="A619" s="1" t="s">
        <v>782</v>
      </c>
      <c r="B619" t="s">
        <v>455</v>
      </c>
      <c r="C619" t="s">
        <v>456</v>
      </c>
      <c r="D619">
        <v>633.351</v>
      </c>
      <c r="E619">
        <v>947.47900000000004</v>
      </c>
    </row>
    <row r="620" spans="1:5">
      <c r="A620" s="1" t="s">
        <v>782</v>
      </c>
      <c r="B620" t="s">
        <v>455</v>
      </c>
      <c r="C620" t="s">
        <v>456</v>
      </c>
      <c r="D620">
        <v>633.351</v>
      </c>
      <c r="E620">
        <v>1060.5630000000001</v>
      </c>
    </row>
    <row r="621" spans="1:5">
      <c r="A621" s="1" t="s">
        <v>782</v>
      </c>
      <c r="B621" t="s">
        <v>468</v>
      </c>
      <c r="C621" t="s">
        <v>467</v>
      </c>
      <c r="D621">
        <v>540.274</v>
      </c>
      <c r="E621">
        <v>564.298</v>
      </c>
    </row>
    <row r="622" spans="1:5">
      <c r="A622" s="1" t="s">
        <v>782</v>
      </c>
      <c r="B622" t="s">
        <v>468</v>
      </c>
      <c r="C622" t="s">
        <v>467</v>
      </c>
      <c r="D622">
        <v>540.274</v>
      </c>
      <c r="E622">
        <v>677.38199999999995</v>
      </c>
    </row>
    <row r="623" spans="1:5">
      <c r="A623" s="1" t="s">
        <v>782</v>
      </c>
      <c r="B623" t="s">
        <v>468</v>
      </c>
      <c r="C623" t="s">
        <v>467</v>
      </c>
      <c r="D623">
        <v>540.274</v>
      </c>
      <c r="E623">
        <v>806.42499999999995</v>
      </c>
    </row>
    <row r="624" spans="1:5">
      <c r="A624" s="1" t="s">
        <v>782</v>
      </c>
      <c r="B624" t="s">
        <v>468</v>
      </c>
      <c r="C624" t="s">
        <v>469</v>
      </c>
      <c r="D624">
        <v>543.274</v>
      </c>
      <c r="E624">
        <v>570.298</v>
      </c>
    </row>
    <row r="625" spans="1:5">
      <c r="A625" s="1" t="s">
        <v>782</v>
      </c>
      <c r="B625" t="s">
        <v>468</v>
      </c>
      <c r="C625" t="s">
        <v>469</v>
      </c>
      <c r="D625">
        <v>543.274</v>
      </c>
      <c r="E625">
        <v>683.38199999999995</v>
      </c>
    </row>
    <row r="626" spans="1:5">
      <c r="A626" s="1" t="s">
        <v>782</v>
      </c>
      <c r="B626" t="s">
        <v>468</v>
      </c>
      <c r="C626" t="s">
        <v>469</v>
      </c>
      <c r="D626">
        <v>543.274</v>
      </c>
      <c r="E626">
        <v>812.42499999999995</v>
      </c>
    </row>
    <row r="627" spans="1:5">
      <c r="A627" s="1" t="s">
        <v>782</v>
      </c>
      <c r="B627" t="s">
        <v>438</v>
      </c>
      <c r="C627" t="s">
        <v>465</v>
      </c>
      <c r="D627">
        <v>540.29</v>
      </c>
      <c r="E627">
        <v>675.36699999999996</v>
      </c>
    </row>
    <row r="628" spans="1:5">
      <c r="A628" s="1" t="s">
        <v>782</v>
      </c>
      <c r="B628" t="s">
        <v>438</v>
      </c>
      <c r="C628" t="s">
        <v>465</v>
      </c>
      <c r="D628">
        <v>540.29</v>
      </c>
      <c r="E628">
        <v>732.38800000000003</v>
      </c>
    </row>
    <row r="629" spans="1:5">
      <c r="A629" s="1" t="s">
        <v>782</v>
      </c>
      <c r="B629" t="s">
        <v>438</v>
      </c>
      <c r="C629" t="s">
        <v>465</v>
      </c>
      <c r="D629">
        <v>540.29</v>
      </c>
      <c r="E629">
        <v>803.42499999999995</v>
      </c>
    </row>
    <row r="630" spans="1:5">
      <c r="A630" s="1" t="s">
        <v>782</v>
      </c>
      <c r="B630" t="s">
        <v>438</v>
      </c>
      <c r="C630" t="s">
        <v>466</v>
      </c>
      <c r="D630">
        <v>543.29</v>
      </c>
      <c r="E630">
        <v>681.36699999999996</v>
      </c>
    </row>
    <row r="631" spans="1:5">
      <c r="A631" s="1" t="s">
        <v>782</v>
      </c>
      <c r="B631" t="s">
        <v>438</v>
      </c>
      <c r="C631" t="s">
        <v>466</v>
      </c>
      <c r="D631">
        <v>543.29</v>
      </c>
      <c r="E631">
        <v>738.38800000000003</v>
      </c>
    </row>
    <row r="632" spans="1:5">
      <c r="A632" s="1" t="s">
        <v>782</v>
      </c>
      <c r="B632" t="s">
        <v>438</v>
      </c>
      <c r="C632" t="s">
        <v>466</v>
      </c>
      <c r="D632">
        <v>543.29</v>
      </c>
      <c r="E632">
        <v>809.42499999999995</v>
      </c>
    </row>
    <row r="633" spans="1:5">
      <c r="A633" s="1" t="s">
        <v>782</v>
      </c>
      <c r="B633" t="s">
        <v>463</v>
      </c>
      <c r="C633" t="s">
        <v>462</v>
      </c>
      <c r="D633">
        <v>485.26100000000002</v>
      </c>
      <c r="E633">
        <v>588.346</v>
      </c>
    </row>
    <row r="634" spans="1:5">
      <c r="A634" s="1" t="s">
        <v>782</v>
      </c>
      <c r="B634" t="s">
        <v>463</v>
      </c>
      <c r="C634" t="s">
        <v>462</v>
      </c>
      <c r="D634">
        <v>485.26100000000002</v>
      </c>
      <c r="E634">
        <v>751.40899999999999</v>
      </c>
    </row>
    <row r="635" spans="1:5">
      <c r="A635" s="1" t="s">
        <v>782</v>
      </c>
      <c r="B635" t="s">
        <v>463</v>
      </c>
      <c r="C635" t="s">
        <v>462</v>
      </c>
      <c r="D635">
        <v>485.26100000000002</v>
      </c>
      <c r="E635">
        <v>822.44600000000003</v>
      </c>
    </row>
    <row r="636" spans="1:5">
      <c r="A636" s="1" t="s">
        <v>782</v>
      </c>
      <c r="B636" t="s">
        <v>463</v>
      </c>
      <c r="C636" t="s">
        <v>464</v>
      </c>
      <c r="D636">
        <v>488.26100000000002</v>
      </c>
      <c r="E636">
        <v>594.346</v>
      </c>
    </row>
    <row r="637" spans="1:5">
      <c r="A637" s="1" t="s">
        <v>782</v>
      </c>
      <c r="B637" t="s">
        <v>463</v>
      </c>
      <c r="C637" t="s">
        <v>464</v>
      </c>
      <c r="D637">
        <v>488.26100000000002</v>
      </c>
      <c r="E637">
        <v>757.40899999999999</v>
      </c>
    </row>
    <row r="638" spans="1:5">
      <c r="A638" s="1" t="s">
        <v>782</v>
      </c>
      <c r="B638" t="s">
        <v>463</v>
      </c>
      <c r="C638" t="s">
        <v>464</v>
      </c>
      <c r="D638">
        <v>488.26100000000002</v>
      </c>
      <c r="E638">
        <v>828.44600000000003</v>
      </c>
    </row>
    <row r="639" spans="1:5">
      <c r="A639" s="1" t="s">
        <v>782</v>
      </c>
      <c r="B639" t="s">
        <v>449</v>
      </c>
      <c r="C639" t="s">
        <v>475</v>
      </c>
      <c r="D639">
        <v>465.774</v>
      </c>
      <c r="E639">
        <v>597.37099999999998</v>
      </c>
    </row>
    <row r="640" spans="1:5">
      <c r="A640" s="1" t="s">
        <v>782</v>
      </c>
      <c r="B640" t="s">
        <v>449</v>
      </c>
      <c r="C640" t="s">
        <v>475</v>
      </c>
      <c r="D640">
        <v>465.774</v>
      </c>
      <c r="E640">
        <v>684.40300000000002</v>
      </c>
    </row>
    <row r="641" spans="1:5">
      <c r="A641" s="1" t="s">
        <v>782</v>
      </c>
      <c r="B641" t="s">
        <v>449</v>
      </c>
      <c r="C641" t="s">
        <v>475</v>
      </c>
      <c r="D641">
        <v>465.774</v>
      </c>
      <c r="E641">
        <v>831.47199999999998</v>
      </c>
    </row>
    <row r="642" spans="1:5">
      <c r="A642" s="1" t="s">
        <v>782</v>
      </c>
      <c r="B642" t="s">
        <v>449</v>
      </c>
      <c r="C642" t="s">
        <v>476</v>
      </c>
      <c r="D642">
        <v>468.774</v>
      </c>
      <c r="E642">
        <v>603.37099999999998</v>
      </c>
    </row>
    <row r="643" spans="1:5">
      <c r="A643" s="1" t="s">
        <v>782</v>
      </c>
      <c r="B643" t="s">
        <v>449</v>
      </c>
      <c r="C643" t="s">
        <v>476</v>
      </c>
      <c r="D643">
        <v>468.774</v>
      </c>
      <c r="E643">
        <v>690.40300000000002</v>
      </c>
    </row>
    <row r="644" spans="1:5">
      <c r="A644" s="1" t="s">
        <v>782</v>
      </c>
      <c r="B644" t="s">
        <v>449</v>
      </c>
      <c r="C644" t="s">
        <v>476</v>
      </c>
      <c r="D644">
        <v>468.774</v>
      </c>
      <c r="E644">
        <v>837.47199999999998</v>
      </c>
    </row>
    <row r="645" spans="1:5">
      <c r="A645" s="1" t="s">
        <v>782</v>
      </c>
      <c r="B645" t="s">
        <v>478</v>
      </c>
      <c r="C645" t="s">
        <v>477</v>
      </c>
      <c r="D645">
        <v>598.29600000000005</v>
      </c>
      <c r="E645">
        <v>491.24599999999998</v>
      </c>
    </row>
    <row r="646" spans="1:5">
      <c r="A646" s="1" t="s">
        <v>782</v>
      </c>
      <c r="B646" t="s">
        <v>478</v>
      </c>
      <c r="C646" t="s">
        <v>477</v>
      </c>
      <c r="D646">
        <v>598.29600000000005</v>
      </c>
      <c r="E646">
        <v>790.39400000000001</v>
      </c>
    </row>
    <row r="647" spans="1:5">
      <c r="A647" s="1" t="s">
        <v>782</v>
      </c>
      <c r="B647" t="s">
        <v>478</v>
      </c>
      <c r="C647" t="s">
        <v>477</v>
      </c>
      <c r="D647">
        <v>598.29600000000005</v>
      </c>
      <c r="E647">
        <v>919.43600000000004</v>
      </c>
    </row>
    <row r="648" spans="1:5">
      <c r="A648" s="1" t="s">
        <v>782</v>
      </c>
      <c r="B648" t="s">
        <v>478</v>
      </c>
      <c r="C648" t="s">
        <v>479</v>
      </c>
      <c r="D648">
        <v>601.29600000000005</v>
      </c>
      <c r="E648">
        <v>497.24599999999998</v>
      </c>
    </row>
    <row r="649" spans="1:5">
      <c r="A649" s="1" t="s">
        <v>782</v>
      </c>
      <c r="B649" t="s">
        <v>478</v>
      </c>
      <c r="C649" t="s">
        <v>479</v>
      </c>
      <c r="D649">
        <v>601.29600000000005</v>
      </c>
      <c r="E649">
        <v>796.39400000000001</v>
      </c>
    </row>
    <row r="650" spans="1:5">
      <c r="A650" s="1" t="s">
        <v>782</v>
      </c>
      <c r="B650" t="s">
        <v>478</v>
      </c>
      <c r="C650" t="s">
        <v>479</v>
      </c>
      <c r="D650">
        <v>601.29600000000005</v>
      </c>
      <c r="E650">
        <v>925.43600000000004</v>
      </c>
    </row>
    <row r="651" spans="1:5">
      <c r="A651" s="1" t="s">
        <v>782</v>
      </c>
      <c r="B651" t="s">
        <v>430</v>
      </c>
      <c r="C651" t="s">
        <v>483</v>
      </c>
      <c r="D651">
        <v>436.21300000000002</v>
      </c>
      <c r="E651">
        <v>611.26700000000005</v>
      </c>
    </row>
    <row r="652" spans="1:5">
      <c r="A652" s="1" t="s">
        <v>782</v>
      </c>
      <c r="B652" t="s">
        <v>430</v>
      </c>
      <c r="C652" t="s">
        <v>483</v>
      </c>
      <c r="D652">
        <v>436.21300000000002</v>
      </c>
      <c r="E652">
        <v>758.33500000000004</v>
      </c>
    </row>
    <row r="653" spans="1:5">
      <c r="A653" s="1" t="s">
        <v>782</v>
      </c>
      <c r="B653" t="s">
        <v>430</v>
      </c>
      <c r="C653" t="s">
        <v>484</v>
      </c>
      <c r="D653">
        <v>439.21300000000002</v>
      </c>
      <c r="E653">
        <v>617.26700000000005</v>
      </c>
    </row>
    <row r="654" spans="1:5">
      <c r="A654" s="1" t="s">
        <v>782</v>
      </c>
      <c r="B654" t="s">
        <v>430</v>
      </c>
      <c r="C654" t="s">
        <v>484</v>
      </c>
      <c r="D654">
        <v>439.21300000000002</v>
      </c>
      <c r="E654">
        <v>764.33500000000004</v>
      </c>
    </row>
    <row r="655" spans="1:5">
      <c r="A655" s="1" t="s">
        <v>782</v>
      </c>
      <c r="B655" t="s">
        <v>641</v>
      </c>
      <c r="C655" t="s">
        <v>640</v>
      </c>
      <c r="D655">
        <v>419.24700000000001</v>
      </c>
      <c r="E655">
        <v>520.31200000000001</v>
      </c>
    </row>
    <row r="656" spans="1:5">
      <c r="A656" s="1" t="s">
        <v>782</v>
      </c>
      <c r="B656" t="s">
        <v>641</v>
      </c>
      <c r="C656" t="s">
        <v>640</v>
      </c>
      <c r="D656">
        <v>419.24700000000001</v>
      </c>
      <c r="E656">
        <v>633.39700000000005</v>
      </c>
    </row>
    <row r="657" spans="1:5">
      <c r="A657" s="1" t="s">
        <v>782</v>
      </c>
      <c r="B657" t="s">
        <v>641</v>
      </c>
      <c r="C657" t="s">
        <v>640</v>
      </c>
      <c r="D657">
        <v>419.24700000000001</v>
      </c>
      <c r="E657">
        <v>690.41800000000001</v>
      </c>
    </row>
    <row r="658" spans="1:5">
      <c r="A658" s="1" t="s">
        <v>782</v>
      </c>
      <c r="B658" t="s">
        <v>641</v>
      </c>
      <c r="C658" t="s">
        <v>642</v>
      </c>
      <c r="D658">
        <v>422.24700000000001</v>
      </c>
      <c r="E658">
        <v>526.31200000000001</v>
      </c>
    </row>
    <row r="659" spans="1:5">
      <c r="A659" s="1" t="s">
        <v>782</v>
      </c>
      <c r="B659" t="s">
        <v>641</v>
      </c>
      <c r="C659" t="s">
        <v>642</v>
      </c>
      <c r="D659">
        <v>422.24700000000001</v>
      </c>
      <c r="E659">
        <v>639.39700000000005</v>
      </c>
    </row>
    <row r="660" spans="1:5">
      <c r="A660" s="1" t="s">
        <v>782</v>
      </c>
      <c r="B660" t="s">
        <v>641</v>
      </c>
      <c r="C660" t="s">
        <v>642</v>
      </c>
      <c r="D660">
        <v>422.24700000000001</v>
      </c>
      <c r="E660">
        <v>696.41800000000001</v>
      </c>
    </row>
    <row r="661" spans="1:5">
      <c r="A661" s="1" t="s">
        <v>782</v>
      </c>
      <c r="B661" t="s">
        <v>486</v>
      </c>
      <c r="C661" t="s">
        <v>485</v>
      </c>
      <c r="D661">
        <v>550.77700000000004</v>
      </c>
      <c r="E661">
        <v>633.30899999999997</v>
      </c>
    </row>
    <row r="662" spans="1:5">
      <c r="A662" s="1" t="s">
        <v>782</v>
      </c>
      <c r="B662" t="s">
        <v>486</v>
      </c>
      <c r="C662" t="s">
        <v>485</v>
      </c>
      <c r="D662">
        <v>550.77700000000004</v>
      </c>
      <c r="E662">
        <v>746.39300000000003</v>
      </c>
    </row>
    <row r="663" spans="1:5">
      <c r="A663" s="1" t="s">
        <v>782</v>
      </c>
      <c r="B663" t="s">
        <v>486</v>
      </c>
      <c r="C663" t="s">
        <v>485</v>
      </c>
      <c r="D663">
        <v>550.77700000000004</v>
      </c>
      <c r="E663">
        <v>843.44500000000005</v>
      </c>
    </row>
    <row r="664" spans="1:5">
      <c r="A664" s="1" t="s">
        <v>782</v>
      </c>
      <c r="B664" t="s">
        <v>486</v>
      </c>
      <c r="C664" t="s">
        <v>487</v>
      </c>
      <c r="D664">
        <v>553.77700000000004</v>
      </c>
      <c r="E664">
        <v>639.30899999999997</v>
      </c>
    </row>
    <row r="665" spans="1:5">
      <c r="A665" s="1" t="s">
        <v>782</v>
      </c>
      <c r="B665" t="s">
        <v>486</v>
      </c>
      <c r="C665" t="s">
        <v>487</v>
      </c>
      <c r="D665">
        <v>553.77700000000004</v>
      </c>
      <c r="E665">
        <v>752.39300000000003</v>
      </c>
    </row>
    <row r="666" spans="1:5">
      <c r="A666" s="1" t="s">
        <v>782</v>
      </c>
      <c r="B666" t="s">
        <v>486</v>
      </c>
      <c r="C666" t="s">
        <v>487</v>
      </c>
      <c r="D666">
        <v>553.77700000000004</v>
      </c>
      <c r="E666">
        <v>849.44500000000005</v>
      </c>
    </row>
    <row r="667" spans="1:5">
      <c r="A667" s="1" t="s">
        <v>782</v>
      </c>
      <c r="B667" t="s">
        <v>1030</v>
      </c>
      <c r="C667" t="s">
        <v>1031</v>
      </c>
      <c r="D667">
        <v>796.85400000000004</v>
      </c>
      <c r="E667">
        <v>586.346</v>
      </c>
    </row>
    <row r="668" spans="1:5">
      <c r="A668" s="1" t="s">
        <v>782</v>
      </c>
      <c r="B668" t="s">
        <v>1030</v>
      </c>
      <c r="C668" t="s">
        <v>1031</v>
      </c>
      <c r="D668">
        <v>796.85400000000004</v>
      </c>
      <c r="E668">
        <v>715.38800000000003</v>
      </c>
    </row>
    <row r="669" spans="1:5">
      <c r="A669" s="1" t="s">
        <v>782</v>
      </c>
      <c r="B669" t="s">
        <v>1030</v>
      </c>
      <c r="C669" t="s">
        <v>1031</v>
      </c>
      <c r="D669">
        <v>796.85400000000004</v>
      </c>
      <c r="E669">
        <v>973.47299999999996</v>
      </c>
    </row>
    <row r="670" spans="1:5">
      <c r="A670" s="1" t="s">
        <v>782</v>
      </c>
      <c r="B670" t="s">
        <v>1030</v>
      </c>
      <c r="C670" t="s">
        <v>1032</v>
      </c>
      <c r="D670">
        <v>799.85400000000004</v>
      </c>
      <c r="E670">
        <v>592.346</v>
      </c>
    </row>
    <row r="671" spans="1:5">
      <c r="A671" s="1" t="s">
        <v>782</v>
      </c>
      <c r="B671" t="s">
        <v>1030</v>
      </c>
      <c r="C671" t="s">
        <v>1032</v>
      </c>
      <c r="D671">
        <v>799.85400000000004</v>
      </c>
      <c r="E671">
        <v>721.38800000000003</v>
      </c>
    </row>
    <row r="672" spans="1:5">
      <c r="A672" s="1" t="s">
        <v>782</v>
      </c>
      <c r="B672" t="s">
        <v>1030</v>
      </c>
      <c r="C672" t="s">
        <v>1032</v>
      </c>
      <c r="D672">
        <v>799.85400000000004</v>
      </c>
      <c r="E672">
        <v>979.47299999999996</v>
      </c>
    </row>
    <row r="673" spans="1:5">
      <c r="A673" s="1" t="s">
        <v>782</v>
      </c>
      <c r="B673" t="s">
        <v>446</v>
      </c>
      <c r="C673" t="s">
        <v>473</v>
      </c>
      <c r="D673">
        <v>621.298</v>
      </c>
      <c r="E673">
        <v>775.41899999999998</v>
      </c>
    </row>
    <row r="674" spans="1:5">
      <c r="A674" s="1" t="s">
        <v>782</v>
      </c>
      <c r="B674" t="s">
        <v>446</v>
      </c>
      <c r="C674" t="s">
        <v>473</v>
      </c>
      <c r="D674">
        <v>621.298</v>
      </c>
      <c r="E674">
        <v>890.44600000000003</v>
      </c>
    </row>
    <row r="675" spans="1:5">
      <c r="A675" s="1" t="s">
        <v>782</v>
      </c>
      <c r="B675" t="s">
        <v>446</v>
      </c>
      <c r="C675" t="s">
        <v>473</v>
      </c>
      <c r="D675">
        <v>621.298</v>
      </c>
      <c r="E675">
        <v>991.49400000000003</v>
      </c>
    </row>
    <row r="676" spans="1:5">
      <c r="A676" s="1" t="s">
        <v>782</v>
      </c>
      <c r="B676" t="s">
        <v>446</v>
      </c>
      <c r="C676" t="s">
        <v>474</v>
      </c>
      <c r="D676">
        <v>624.298</v>
      </c>
      <c r="E676">
        <v>781.41899999999998</v>
      </c>
    </row>
    <row r="677" spans="1:5">
      <c r="A677" s="1" t="s">
        <v>782</v>
      </c>
      <c r="B677" t="s">
        <v>446</v>
      </c>
      <c r="C677" t="s">
        <v>474</v>
      </c>
      <c r="D677">
        <v>624.298</v>
      </c>
      <c r="E677">
        <v>896.44600000000003</v>
      </c>
    </row>
    <row r="678" spans="1:5">
      <c r="A678" s="1" t="s">
        <v>782</v>
      </c>
      <c r="B678" t="s">
        <v>446</v>
      </c>
      <c r="C678" t="s">
        <v>474</v>
      </c>
      <c r="D678">
        <v>624.298</v>
      </c>
      <c r="E678">
        <v>997.49400000000003</v>
      </c>
    </row>
    <row r="679" spans="1:5">
      <c r="A679" s="1" t="s">
        <v>782</v>
      </c>
      <c r="B679" t="s">
        <v>430</v>
      </c>
      <c r="C679" t="s">
        <v>499</v>
      </c>
      <c r="D679">
        <v>541.81399999999996</v>
      </c>
      <c r="E679">
        <v>713.41899999999998</v>
      </c>
    </row>
    <row r="680" spans="1:5">
      <c r="A680" s="1" t="s">
        <v>782</v>
      </c>
      <c r="B680" t="s">
        <v>430</v>
      </c>
      <c r="C680" t="s">
        <v>499</v>
      </c>
      <c r="D680">
        <v>541.81399999999996</v>
      </c>
      <c r="E680">
        <v>770.44</v>
      </c>
    </row>
    <row r="681" spans="1:5">
      <c r="A681" s="1" t="s">
        <v>782</v>
      </c>
      <c r="B681" t="s">
        <v>430</v>
      </c>
      <c r="C681" t="s">
        <v>499</v>
      </c>
      <c r="D681">
        <v>541.81399999999996</v>
      </c>
      <c r="E681">
        <v>884.48299999999995</v>
      </c>
    </row>
    <row r="682" spans="1:5">
      <c r="A682" s="1" t="s">
        <v>782</v>
      </c>
      <c r="B682" t="s">
        <v>430</v>
      </c>
      <c r="C682" t="s">
        <v>500</v>
      </c>
      <c r="D682">
        <v>544.81399999999996</v>
      </c>
      <c r="E682">
        <v>719.41899999999998</v>
      </c>
    </row>
    <row r="683" spans="1:5">
      <c r="A683" s="1" t="s">
        <v>782</v>
      </c>
      <c r="B683" t="s">
        <v>430</v>
      </c>
      <c r="C683" t="s">
        <v>500</v>
      </c>
      <c r="D683">
        <v>544.81399999999996</v>
      </c>
      <c r="E683">
        <v>776.44</v>
      </c>
    </row>
    <row r="684" spans="1:5">
      <c r="A684" s="1" t="s">
        <v>782</v>
      </c>
      <c r="B684" t="s">
        <v>430</v>
      </c>
      <c r="C684" t="s">
        <v>500</v>
      </c>
      <c r="D684">
        <v>544.81399999999996</v>
      </c>
      <c r="E684">
        <v>890.48299999999995</v>
      </c>
    </row>
    <row r="685" spans="1:5">
      <c r="A685" s="1" t="s">
        <v>782</v>
      </c>
      <c r="B685" t="s">
        <v>418</v>
      </c>
      <c r="C685" t="s">
        <v>494</v>
      </c>
      <c r="D685">
        <v>639.31500000000005</v>
      </c>
      <c r="E685">
        <v>747.42399999999998</v>
      </c>
    </row>
    <row r="686" spans="1:5">
      <c r="A686" s="1" t="s">
        <v>782</v>
      </c>
      <c r="B686" t="s">
        <v>418</v>
      </c>
      <c r="C686" t="s">
        <v>494</v>
      </c>
      <c r="D686">
        <v>639.31500000000005</v>
      </c>
      <c r="E686">
        <v>818.46100000000001</v>
      </c>
    </row>
    <row r="687" spans="1:5">
      <c r="A687" s="1" t="s">
        <v>782</v>
      </c>
      <c r="B687" t="s">
        <v>418</v>
      </c>
      <c r="C687" t="s">
        <v>494</v>
      </c>
      <c r="D687">
        <v>639.31500000000005</v>
      </c>
      <c r="E687">
        <v>990.51</v>
      </c>
    </row>
    <row r="688" spans="1:5">
      <c r="A688" s="1" t="s">
        <v>782</v>
      </c>
      <c r="B688" t="s">
        <v>418</v>
      </c>
      <c r="C688" t="s">
        <v>495</v>
      </c>
      <c r="D688">
        <v>642.31500000000005</v>
      </c>
      <c r="E688">
        <v>753.42399999999998</v>
      </c>
    </row>
    <row r="689" spans="1:5">
      <c r="A689" s="1" t="s">
        <v>782</v>
      </c>
      <c r="B689" t="s">
        <v>418</v>
      </c>
      <c r="C689" t="s">
        <v>495</v>
      </c>
      <c r="D689">
        <v>642.31500000000005</v>
      </c>
      <c r="E689">
        <v>824.46100000000001</v>
      </c>
    </row>
    <row r="690" spans="1:5">
      <c r="A690" s="1" t="s">
        <v>782</v>
      </c>
      <c r="B690" t="s">
        <v>418</v>
      </c>
      <c r="C690" t="s">
        <v>495</v>
      </c>
      <c r="D690">
        <v>642.31500000000005</v>
      </c>
      <c r="E690">
        <v>996.51</v>
      </c>
    </row>
    <row r="691" spans="1:5">
      <c r="A691" s="1" t="s">
        <v>782</v>
      </c>
      <c r="B691" t="s">
        <v>520</v>
      </c>
      <c r="C691" t="s">
        <v>519</v>
      </c>
      <c r="D691">
        <v>471.21499999999997</v>
      </c>
      <c r="E691">
        <v>495.20499999999998</v>
      </c>
    </row>
    <row r="692" spans="1:5">
      <c r="A692" s="1" t="s">
        <v>782</v>
      </c>
      <c r="B692" t="s">
        <v>520</v>
      </c>
      <c r="C692" t="s">
        <v>519</v>
      </c>
      <c r="D692">
        <v>471.21499999999997</v>
      </c>
      <c r="E692">
        <v>642.27300000000002</v>
      </c>
    </row>
    <row r="693" spans="1:5">
      <c r="A693" s="1" t="s">
        <v>782</v>
      </c>
      <c r="B693" t="s">
        <v>520</v>
      </c>
      <c r="C693" t="s">
        <v>519</v>
      </c>
      <c r="D693">
        <v>471.21499999999997</v>
      </c>
      <c r="E693">
        <v>757.3</v>
      </c>
    </row>
    <row r="694" spans="1:5">
      <c r="A694" s="1" t="s">
        <v>782</v>
      </c>
      <c r="B694" t="s">
        <v>520</v>
      </c>
      <c r="C694" t="s">
        <v>521</v>
      </c>
      <c r="D694">
        <v>474.21499999999997</v>
      </c>
      <c r="E694">
        <v>501.20499999999998</v>
      </c>
    </row>
    <row r="695" spans="1:5">
      <c r="A695" s="1" t="s">
        <v>782</v>
      </c>
      <c r="B695" t="s">
        <v>520</v>
      </c>
      <c r="C695" t="s">
        <v>521</v>
      </c>
      <c r="D695">
        <v>474.21499999999997</v>
      </c>
      <c r="E695">
        <v>648.27300000000002</v>
      </c>
    </row>
    <row r="696" spans="1:5">
      <c r="A696" s="1" t="s">
        <v>782</v>
      </c>
      <c r="B696" t="s">
        <v>520</v>
      </c>
      <c r="C696" t="s">
        <v>521</v>
      </c>
      <c r="D696">
        <v>474.21499999999997</v>
      </c>
      <c r="E696">
        <v>763.3</v>
      </c>
    </row>
    <row r="697" spans="1:5">
      <c r="A697" s="1" t="s">
        <v>782</v>
      </c>
      <c r="B697" t="s">
        <v>463</v>
      </c>
      <c r="C697" t="s">
        <v>501</v>
      </c>
      <c r="D697">
        <v>506.76400000000001</v>
      </c>
      <c r="E697">
        <v>626.32500000000005</v>
      </c>
    </row>
    <row r="698" spans="1:5">
      <c r="A698" s="1" t="s">
        <v>782</v>
      </c>
      <c r="B698" t="s">
        <v>463</v>
      </c>
      <c r="C698" t="s">
        <v>501</v>
      </c>
      <c r="D698">
        <v>506.76400000000001</v>
      </c>
      <c r="E698">
        <v>739.40899999999999</v>
      </c>
    </row>
    <row r="699" spans="1:5">
      <c r="A699" s="1" t="s">
        <v>782</v>
      </c>
      <c r="B699" t="s">
        <v>463</v>
      </c>
      <c r="C699" t="s">
        <v>502</v>
      </c>
      <c r="D699">
        <v>509.76400000000001</v>
      </c>
      <c r="E699">
        <v>632.32500000000005</v>
      </c>
    </row>
    <row r="700" spans="1:5">
      <c r="A700" s="1" t="s">
        <v>782</v>
      </c>
      <c r="B700" t="s">
        <v>463</v>
      </c>
      <c r="C700" t="s">
        <v>502</v>
      </c>
      <c r="D700">
        <v>509.76400000000001</v>
      </c>
      <c r="E700">
        <v>745.40899999999999</v>
      </c>
    </row>
    <row r="701" spans="1:5">
      <c r="A701" s="1" t="s">
        <v>782</v>
      </c>
      <c r="B701" t="s">
        <v>468</v>
      </c>
      <c r="C701" t="s">
        <v>514</v>
      </c>
      <c r="D701">
        <v>520.79</v>
      </c>
      <c r="E701">
        <v>456.31799999999998</v>
      </c>
    </row>
    <row r="702" spans="1:5">
      <c r="A702" s="1" t="s">
        <v>782</v>
      </c>
      <c r="B702" t="s">
        <v>468</v>
      </c>
      <c r="C702" t="s">
        <v>514</v>
      </c>
      <c r="D702">
        <v>520.79</v>
      </c>
      <c r="E702">
        <v>683.44500000000005</v>
      </c>
    </row>
    <row r="703" spans="1:5">
      <c r="A703" s="1" t="s">
        <v>782</v>
      </c>
      <c r="B703" t="s">
        <v>468</v>
      </c>
      <c r="C703" t="s">
        <v>514</v>
      </c>
      <c r="D703">
        <v>520.79</v>
      </c>
      <c r="E703">
        <v>798.471</v>
      </c>
    </row>
    <row r="704" spans="1:5">
      <c r="A704" s="1" t="s">
        <v>782</v>
      </c>
      <c r="B704" t="s">
        <v>468</v>
      </c>
      <c r="C704" t="s">
        <v>515</v>
      </c>
      <c r="D704">
        <v>523.79</v>
      </c>
      <c r="E704">
        <v>462.31799999999998</v>
      </c>
    </row>
    <row r="705" spans="1:5">
      <c r="A705" s="1" t="s">
        <v>782</v>
      </c>
      <c r="B705" t="s">
        <v>468</v>
      </c>
      <c r="C705" t="s">
        <v>515</v>
      </c>
      <c r="D705">
        <v>523.79</v>
      </c>
      <c r="E705">
        <v>689.44500000000005</v>
      </c>
    </row>
    <row r="706" spans="1:5">
      <c r="A706" s="1" t="s">
        <v>782</v>
      </c>
      <c r="B706" t="s">
        <v>468</v>
      </c>
      <c r="C706" t="s">
        <v>515</v>
      </c>
      <c r="D706">
        <v>523.79</v>
      </c>
      <c r="E706">
        <v>804.471</v>
      </c>
    </row>
    <row r="707" spans="1:5">
      <c r="A707" s="1" t="s">
        <v>782</v>
      </c>
      <c r="B707" t="s">
        <v>1033</v>
      </c>
      <c r="C707" t="s">
        <v>1034</v>
      </c>
      <c r="D707">
        <v>400.76600000000002</v>
      </c>
      <c r="E707">
        <v>460.31200000000001</v>
      </c>
    </row>
    <row r="708" spans="1:5">
      <c r="A708" s="1" t="s">
        <v>782</v>
      </c>
      <c r="B708" t="s">
        <v>1033</v>
      </c>
      <c r="C708" t="s">
        <v>1034</v>
      </c>
      <c r="D708">
        <v>400.76600000000002</v>
      </c>
      <c r="E708">
        <v>630.41800000000001</v>
      </c>
    </row>
    <row r="709" spans="1:5">
      <c r="A709" s="1" t="s">
        <v>782</v>
      </c>
      <c r="B709" t="s">
        <v>1033</v>
      </c>
      <c r="C709" t="s">
        <v>1034</v>
      </c>
      <c r="D709">
        <v>400.76600000000002</v>
      </c>
      <c r="E709">
        <v>701.45500000000004</v>
      </c>
    </row>
    <row r="710" spans="1:5">
      <c r="A710" s="1" t="s">
        <v>782</v>
      </c>
      <c r="B710" t="s">
        <v>1033</v>
      </c>
      <c r="C710" t="s">
        <v>1035</v>
      </c>
      <c r="D710">
        <v>403.76600000000002</v>
      </c>
      <c r="E710">
        <v>466.31200000000001</v>
      </c>
    </row>
    <row r="711" spans="1:5">
      <c r="A711" s="1" t="s">
        <v>782</v>
      </c>
      <c r="B711" t="s">
        <v>1033</v>
      </c>
      <c r="C711" t="s">
        <v>1035</v>
      </c>
      <c r="D711">
        <v>403.76600000000002</v>
      </c>
      <c r="E711">
        <v>636.41800000000001</v>
      </c>
    </row>
    <row r="712" spans="1:5">
      <c r="A712" s="1" t="s">
        <v>782</v>
      </c>
      <c r="B712" t="s">
        <v>1033</v>
      </c>
      <c r="C712" t="s">
        <v>1035</v>
      </c>
      <c r="D712">
        <v>403.76600000000002</v>
      </c>
      <c r="E712">
        <v>707.45500000000004</v>
      </c>
    </row>
    <row r="713" spans="1:5">
      <c r="A713" s="1" t="s">
        <v>782</v>
      </c>
      <c r="B713" t="s">
        <v>418</v>
      </c>
      <c r="C713" t="s">
        <v>512</v>
      </c>
      <c r="D713">
        <v>610.32000000000005</v>
      </c>
      <c r="E713">
        <v>710.346</v>
      </c>
    </row>
    <row r="714" spans="1:5">
      <c r="A714" s="1" t="s">
        <v>782</v>
      </c>
      <c r="B714" t="s">
        <v>418</v>
      </c>
      <c r="C714" t="s">
        <v>512</v>
      </c>
      <c r="D714">
        <v>610.32000000000005</v>
      </c>
      <c r="E714">
        <v>807.399</v>
      </c>
    </row>
    <row r="715" spans="1:5">
      <c r="A715" s="1" t="s">
        <v>782</v>
      </c>
      <c r="B715" t="s">
        <v>418</v>
      </c>
      <c r="C715" t="s">
        <v>512</v>
      </c>
      <c r="D715">
        <v>610.32000000000005</v>
      </c>
      <c r="E715">
        <v>920.48299999999995</v>
      </c>
    </row>
    <row r="716" spans="1:5">
      <c r="A716" s="1" t="s">
        <v>782</v>
      </c>
      <c r="B716" t="s">
        <v>418</v>
      </c>
      <c r="C716" t="s">
        <v>513</v>
      </c>
      <c r="D716">
        <v>613.32000000000005</v>
      </c>
      <c r="E716">
        <v>716.346</v>
      </c>
    </row>
    <row r="717" spans="1:5">
      <c r="A717" s="1" t="s">
        <v>782</v>
      </c>
      <c r="B717" t="s">
        <v>418</v>
      </c>
      <c r="C717" t="s">
        <v>513</v>
      </c>
      <c r="D717">
        <v>613.32000000000005</v>
      </c>
      <c r="E717">
        <v>813.399</v>
      </c>
    </row>
    <row r="718" spans="1:5">
      <c r="A718" s="1" t="s">
        <v>782</v>
      </c>
      <c r="B718" t="s">
        <v>418</v>
      </c>
      <c r="C718" t="s">
        <v>513</v>
      </c>
      <c r="D718">
        <v>613.32000000000005</v>
      </c>
      <c r="E718">
        <v>926.48299999999995</v>
      </c>
    </row>
    <row r="719" spans="1:5">
      <c r="A719" s="1" t="s">
        <v>782</v>
      </c>
      <c r="B719" t="s">
        <v>1036</v>
      </c>
      <c r="C719" t="s">
        <v>1037</v>
      </c>
      <c r="D719">
        <v>519.35799999999995</v>
      </c>
      <c r="E719">
        <v>406.27300000000002</v>
      </c>
    </row>
    <row r="720" spans="1:5">
      <c r="A720" s="1" t="s">
        <v>782</v>
      </c>
      <c r="B720" t="s">
        <v>1036</v>
      </c>
      <c r="C720" t="s">
        <v>1037</v>
      </c>
      <c r="D720">
        <v>519.35799999999995</v>
      </c>
      <c r="E720">
        <v>683.44500000000005</v>
      </c>
    </row>
    <row r="721" spans="1:5">
      <c r="A721" s="1" t="s">
        <v>782</v>
      </c>
      <c r="B721" t="s">
        <v>1036</v>
      </c>
      <c r="C721" t="s">
        <v>1037</v>
      </c>
      <c r="D721">
        <v>519.35799999999995</v>
      </c>
      <c r="E721">
        <v>811.53899999999999</v>
      </c>
    </row>
    <row r="722" spans="1:5">
      <c r="A722" s="1" t="s">
        <v>782</v>
      </c>
      <c r="B722" t="s">
        <v>1036</v>
      </c>
      <c r="C722" t="s">
        <v>1038</v>
      </c>
      <c r="D722">
        <v>522.35799999999995</v>
      </c>
      <c r="E722">
        <v>409.27300000000002</v>
      </c>
    </row>
    <row r="723" spans="1:5">
      <c r="A723" s="1" t="s">
        <v>782</v>
      </c>
      <c r="B723" t="s">
        <v>1036</v>
      </c>
      <c r="C723" t="s">
        <v>1038</v>
      </c>
      <c r="D723">
        <v>522.35799999999995</v>
      </c>
      <c r="E723">
        <v>689.44500000000005</v>
      </c>
    </row>
    <row r="724" spans="1:5">
      <c r="A724" s="1" t="s">
        <v>782</v>
      </c>
      <c r="B724" t="s">
        <v>1036</v>
      </c>
      <c r="C724" t="s">
        <v>1038</v>
      </c>
      <c r="D724">
        <v>522.35799999999995</v>
      </c>
      <c r="E724">
        <v>817.53899999999999</v>
      </c>
    </row>
    <row r="725" spans="1:5">
      <c r="A725" s="1" t="s">
        <v>782</v>
      </c>
      <c r="B725" t="s">
        <v>510</v>
      </c>
      <c r="C725" t="s">
        <v>509</v>
      </c>
      <c r="D725">
        <v>469.745</v>
      </c>
      <c r="E725">
        <v>510.29199999999997</v>
      </c>
    </row>
    <row r="726" spans="1:5">
      <c r="A726" s="1" t="s">
        <v>782</v>
      </c>
      <c r="B726" t="s">
        <v>510</v>
      </c>
      <c r="C726" t="s">
        <v>509</v>
      </c>
      <c r="D726">
        <v>469.745</v>
      </c>
      <c r="E726">
        <v>625.31899999999996</v>
      </c>
    </row>
    <row r="727" spans="1:5">
      <c r="A727" s="1" t="s">
        <v>782</v>
      </c>
      <c r="B727" t="s">
        <v>510</v>
      </c>
      <c r="C727" t="s">
        <v>509</v>
      </c>
      <c r="D727">
        <v>469.745</v>
      </c>
      <c r="E727">
        <v>738.40300000000002</v>
      </c>
    </row>
    <row r="728" spans="1:5">
      <c r="A728" s="1" t="s">
        <v>782</v>
      </c>
      <c r="B728" t="s">
        <v>510</v>
      </c>
      <c r="C728" t="s">
        <v>511</v>
      </c>
      <c r="D728">
        <v>472.745</v>
      </c>
      <c r="E728">
        <v>516.29200000000003</v>
      </c>
    </row>
    <row r="729" spans="1:5">
      <c r="A729" s="1" t="s">
        <v>782</v>
      </c>
      <c r="B729" t="s">
        <v>510</v>
      </c>
      <c r="C729" t="s">
        <v>511</v>
      </c>
      <c r="D729">
        <v>472.745</v>
      </c>
      <c r="E729">
        <v>631.31899999999996</v>
      </c>
    </row>
    <row r="730" spans="1:5">
      <c r="A730" s="1" t="s">
        <v>782</v>
      </c>
      <c r="B730" t="s">
        <v>510</v>
      </c>
      <c r="C730" t="s">
        <v>511</v>
      </c>
      <c r="D730">
        <v>472.745</v>
      </c>
      <c r="E730">
        <v>744.40300000000002</v>
      </c>
    </row>
    <row r="731" spans="1:5">
      <c r="A731" s="1" t="s">
        <v>782</v>
      </c>
      <c r="B731" t="s">
        <v>412</v>
      </c>
      <c r="C731" t="s">
        <v>522</v>
      </c>
      <c r="D731">
        <v>677.36699999999996</v>
      </c>
      <c r="E731">
        <v>729.37699999999995</v>
      </c>
    </row>
    <row r="732" spans="1:5">
      <c r="A732" s="1" t="s">
        <v>782</v>
      </c>
      <c r="B732" t="s">
        <v>412</v>
      </c>
      <c r="C732" t="s">
        <v>522</v>
      </c>
      <c r="D732">
        <v>677.36699999999996</v>
      </c>
      <c r="E732">
        <v>925.49800000000005</v>
      </c>
    </row>
    <row r="733" spans="1:5">
      <c r="A733" s="1" t="s">
        <v>782</v>
      </c>
      <c r="B733" t="s">
        <v>412</v>
      </c>
      <c r="C733" t="s">
        <v>522</v>
      </c>
      <c r="D733">
        <v>677.36699999999996</v>
      </c>
      <c r="E733">
        <v>1026.546</v>
      </c>
    </row>
    <row r="734" spans="1:5">
      <c r="A734" s="1" t="s">
        <v>782</v>
      </c>
      <c r="B734" t="s">
        <v>412</v>
      </c>
      <c r="C734" t="s">
        <v>523</v>
      </c>
      <c r="D734">
        <v>680.36699999999996</v>
      </c>
      <c r="E734">
        <v>735.37699999999995</v>
      </c>
    </row>
    <row r="735" spans="1:5">
      <c r="A735" s="1" t="s">
        <v>782</v>
      </c>
      <c r="B735" t="s">
        <v>412</v>
      </c>
      <c r="C735" t="s">
        <v>523</v>
      </c>
      <c r="D735">
        <v>680.36699999999996</v>
      </c>
      <c r="E735">
        <v>931.49800000000005</v>
      </c>
    </row>
    <row r="736" spans="1:5">
      <c r="A736" s="1" t="s">
        <v>782</v>
      </c>
      <c r="B736" t="s">
        <v>412</v>
      </c>
      <c r="C736" t="s">
        <v>523</v>
      </c>
      <c r="D736">
        <v>680.36699999999996</v>
      </c>
      <c r="E736">
        <v>1032.546</v>
      </c>
    </row>
    <row r="737" spans="1:5">
      <c r="A737" s="1" t="s">
        <v>782</v>
      </c>
      <c r="B737" t="s">
        <v>1039</v>
      </c>
      <c r="C737" t="s">
        <v>1040</v>
      </c>
      <c r="D737">
        <v>605.33299999999997</v>
      </c>
      <c r="E737">
        <v>959.51499999999999</v>
      </c>
    </row>
    <row r="738" spans="1:5">
      <c r="A738" s="1" t="s">
        <v>782</v>
      </c>
      <c r="B738" t="s">
        <v>1039</v>
      </c>
      <c r="C738" t="s">
        <v>1040</v>
      </c>
      <c r="D738">
        <v>605.33299999999997</v>
      </c>
      <c r="E738">
        <v>1072.5989999999999</v>
      </c>
    </row>
    <row r="739" spans="1:5">
      <c r="A739" s="1" t="s">
        <v>782</v>
      </c>
      <c r="B739" t="s">
        <v>1039</v>
      </c>
      <c r="C739" t="s">
        <v>1041</v>
      </c>
      <c r="D739">
        <v>608.33299999999997</v>
      </c>
      <c r="E739">
        <v>965.51499999999999</v>
      </c>
    </row>
    <row r="740" spans="1:5">
      <c r="A740" s="1" t="s">
        <v>782</v>
      </c>
      <c r="B740" t="s">
        <v>1039</v>
      </c>
      <c r="C740" t="s">
        <v>1041</v>
      </c>
      <c r="D740">
        <v>608.33299999999997</v>
      </c>
      <c r="E740">
        <v>1078.5989999999999</v>
      </c>
    </row>
    <row r="741" spans="1:5">
      <c r="A741" s="1" t="s">
        <v>782</v>
      </c>
      <c r="B741" t="s">
        <v>531</v>
      </c>
      <c r="C741" t="s">
        <v>530</v>
      </c>
      <c r="D741">
        <v>735.40099999999995</v>
      </c>
      <c r="E741">
        <v>750.399</v>
      </c>
    </row>
    <row r="742" spans="1:5">
      <c r="A742" s="1" t="s">
        <v>782</v>
      </c>
      <c r="B742" t="s">
        <v>531</v>
      </c>
      <c r="C742" t="s">
        <v>530</v>
      </c>
      <c r="D742">
        <v>735.40099999999995</v>
      </c>
      <c r="E742">
        <v>863.48299999999995</v>
      </c>
    </row>
    <row r="743" spans="1:5">
      <c r="A743" s="1" t="s">
        <v>782</v>
      </c>
      <c r="B743" t="s">
        <v>531</v>
      </c>
      <c r="C743" t="s">
        <v>530</v>
      </c>
      <c r="D743">
        <v>735.40099999999995</v>
      </c>
      <c r="E743">
        <v>1000.542</v>
      </c>
    </row>
    <row r="744" spans="1:5">
      <c r="A744" s="1" t="s">
        <v>782</v>
      </c>
      <c r="B744" t="s">
        <v>531</v>
      </c>
      <c r="C744" t="s">
        <v>532</v>
      </c>
      <c r="D744">
        <v>738.40099999999995</v>
      </c>
      <c r="E744">
        <v>756.399</v>
      </c>
    </row>
    <row r="745" spans="1:5">
      <c r="A745" s="1" t="s">
        <v>782</v>
      </c>
      <c r="B745" t="s">
        <v>531</v>
      </c>
      <c r="C745" t="s">
        <v>532</v>
      </c>
      <c r="D745">
        <v>738.40099999999995</v>
      </c>
      <c r="E745">
        <v>869.48299999999995</v>
      </c>
    </row>
    <row r="746" spans="1:5">
      <c r="A746" s="1" t="s">
        <v>782</v>
      </c>
      <c r="B746" t="s">
        <v>531</v>
      </c>
      <c r="C746" t="s">
        <v>532</v>
      </c>
      <c r="D746">
        <v>738.40099999999995</v>
      </c>
      <c r="E746">
        <v>1006.542</v>
      </c>
    </row>
    <row r="747" spans="1:5">
      <c r="A747" s="1" t="s">
        <v>782</v>
      </c>
      <c r="B747" t="s">
        <v>165</v>
      </c>
      <c r="C747" t="s">
        <v>164</v>
      </c>
      <c r="D747">
        <v>542.822</v>
      </c>
      <c r="E747">
        <v>419.22399999999999</v>
      </c>
    </row>
    <row r="748" spans="1:5">
      <c r="A748" s="1" t="s">
        <v>782</v>
      </c>
      <c r="B748" t="s">
        <v>165</v>
      </c>
      <c r="C748" t="s">
        <v>164</v>
      </c>
      <c r="D748">
        <v>542.822</v>
      </c>
      <c r="E748">
        <v>631.37699999999995</v>
      </c>
    </row>
    <row r="749" spans="1:5">
      <c r="A749" s="1" t="s">
        <v>782</v>
      </c>
      <c r="B749" t="s">
        <v>165</v>
      </c>
      <c r="C749" t="s">
        <v>164</v>
      </c>
      <c r="D749">
        <v>542.822</v>
      </c>
      <c r="E749">
        <v>730.44500000000005</v>
      </c>
    </row>
    <row r="750" spans="1:5">
      <c r="A750" s="1" t="s">
        <v>782</v>
      </c>
      <c r="B750" t="s">
        <v>165</v>
      </c>
      <c r="C750" t="s">
        <v>166</v>
      </c>
      <c r="D750">
        <v>545.822</v>
      </c>
      <c r="E750">
        <v>425.22399999999999</v>
      </c>
    </row>
    <row r="751" spans="1:5">
      <c r="A751" s="1" t="s">
        <v>782</v>
      </c>
      <c r="B751" t="s">
        <v>165</v>
      </c>
      <c r="C751" t="s">
        <v>166</v>
      </c>
      <c r="D751">
        <v>545.822</v>
      </c>
      <c r="E751">
        <v>637.37699999999995</v>
      </c>
    </row>
    <row r="752" spans="1:5">
      <c r="A752" s="1" t="s">
        <v>782</v>
      </c>
      <c r="B752" t="s">
        <v>165</v>
      </c>
      <c r="C752" t="s">
        <v>166</v>
      </c>
      <c r="D752">
        <v>545.822</v>
      </c>
      <c r="E752">
        <v>736.44500000000005</v>
      </c>
    </row>
    <row r="753" spans="1:5">
      <c r="A753" s="1" t="s">
        <v>782</v>
      </c>
      <c r="B753" t="s">
        <v>545</v>
      </c>
      <c r="C753" t="s">
        <v>544</v>
      </c>
      <c r="D753">
        <v>528.96299999999997</v>
      </c>
      <c r="E753">
        <v>671.34699999999998</v>
      </c>
    </row>
    <row r="754" spans="1:5">
      <c r="A754" s="1" t="s">
        <v>782</v>
      </c>
      <c r="B754" t="s">
        <v>545</v>
      </c>
      <c r="C754" t="s">
        <v>544</v>
      </c>
      <c r="D754">
        <v>528.96299999999997</v>
      </c>
      <c r="E754">
        <v>799.44200000000001</v>
      </c>
    </row>
    <row r="755" spans="1:5">
      <c r="A755" s="1" t="s">
        <v>782</v>
      </c>
      <c r="B755" t="s">
        <v>545</v>
      </c>
      <c r="C755" t="s">
        <v>544</v>
      </c>
      <c r="D755">
        <v>528.96299999999997</v>
      </c>
      <c r="E755">
        <v>946.51</v>
      </c>
    </row>
    <row r="756" spans="1:5">
      <c r="A756" s="1" t="s">
        <v>782</v>
      </c>
      <c r="B756" t="s">
        <v>545</v>
      </c>
      <c r="C756" t="s">
        <v>546</v>
      </c>
      <c r="D756">
        <v>530.96299999999997</v>
      </c>
      <c r="E756">
        <v>671.34699999999998</v>
      </c>
    </row>
    <row r="757" spans="1:5">
      <c r="A757" s="1" t="s">
        <v>782</v>
      </c>
      <c r="B757" t="s">
        <v>545</v>
      </c>
      <c r="C757" t="s">
        <v>546</v>
      </c>
      <c r="D757">
        <v>530.96299999999997</v>
      </c>
      <c r="E757">
        <v>805.44200000000001</v>
      </c>
    </row>
    <row r="758" spans="1:5">
      <c r="A758" s="1" t="s">
        <v>782</v>
      </c>
      <c r="B758" t="s">
        <v>545</v>
      </c>
      <c r="C758" t="s">
        <v>546</v>
      </c>
      <c r="D758">
        <v>530.96299999999997</v>
      </c>
      <c r="E758">
        <v>952.51</v>
      </c>
    </row>
    <row r="759" spans="1:5">
      <c r="A759" s="1" t="s">
        <v>782</v>
      </c>
      <c r="B759" t="s">
        <v>1033</v>
      </c>
      <c r="C759" t="s">
        <v>1042</v>
      </c>
      <c r="D759">
        <v>617.327</v>
      </c>
      <c r="E759">
        <v>675.346</v>
      </c>
    </row>
    <row r="760" spans="1:5">
      <c r="A760" s="1" t="s">
        <v>782</v>
      </c>
      <c r="B760" t="s">
        <v>1033</v>
      </c>
      <c r="C760" t="s">
        <v>1042</v>
      </c>
      <c r="D760">
        <v>617.327</v>
      </c>
      <c r="E760">
        <v>762.37800000000004</v>
      </c>
    </row>
    <row r="761" spans="1:5">
      <c r="A761" s="1" t="s">
        <v>782</v>
      </c>
      <c r="B761" t="s">
        <v>1033</v>
      </c>
      <c r="C761" t="s">
        <v>1042</v>
      </c>
      <c r="D761">
        <v>617.327</v>
      </c>
      <c r="E761">
        <v>1019.515</v>
      </c>
    </row>
    <row r="762" spans="1:5">
      <c r="A762" s="1" t="s">
        <v>782</v>
      </c>
      <c r="B762" t="s">
        <v>1033</v>
      </c>
      <c r="C762" t="s">
        <v>1043</v>
      </c>
      <c r="D762">
        <v>620.327</v>
      </c>
      <c r="E762">
        <v>681.346</v>
      </c>
    </row>
    <row r="763" spans="1:5">
      <c r="A763" s="1" t="s">
        <v>782</v>
      </c>
      <c r="B763" t="s">
        <v>1033</v>
      </c>
      <c r="C763" t="s">
        <v>1043</v>
      </c>
      <c r="D763">
        <v>620.327</v>
      </c>
      <c r="E763">
        <v>768.37800000000004</v>
      </c>
    </row>
    <row r="764" spans="1:5">
      <c r="A764" s="1" t="s">
        <v>782</v>
      </c>
      <c r="B764" t="s">
        <v>1033</v>
      </c>
      <c r="C764" t="s">
        <v>1043</v>
      </c>
      <c r="D764">
        <v>620.327</v>
      </c>
      <c r="E764">
        <v>1025.5150000000001</v>
      </c>
    </row>
    <row r="765" spans="1:5">
      <c r="A765" s="1" t="s">
        <v>782</v>
      </c>
      <c r="B765" t="s">
        <v>1044</v>
      </c>
      <c r="C765" t="s">
        <v>1045</v>
      </c>
      <c r="D765">
        <v>530.80499999999995</v>
      </c>
      <c r="E765">
        <v>591.35</v>
      </c>
    </row>
    <row r="766" spans="1:5">
      <c r="A766" s="1" t="s">
        <v>782</v>
      </c>
      <c r="B766" t="s">
        <v>1044</v>
      </c>
      <c r="C766" t="s">
        <v>1045</v>
      </c>
      <c r="D766">
        <v>530.80499999999995</v>
      </c>
      <c r="E766">
        <v>706.37699999999995</v>
      </c>
    </row>
    <row r="767" spans="1:5">
      <c r="A767" s="1" t="s">
        <v>782</v>
      </c>
      <c r="B767" t="s">
        <v>1044</v>
      </c>
      <c r="C767" t="s">
        <v>1045</v>
      </c>
      <c r="D767">
        <v>530.80499999999995</v>
      </c>
      <c r="E767">
        <v>876.48199999999997</v>
      </c>
    </row>
    <row r="768" spans="1:5">
      <c r="A768" s="1" t="s">
        <v>782</v>
      </c>
      <c r="B768" t="s">
        <v>1044</v>
      </c>
      <c r="C768" t="s">
        <v>1046</v>
      </c>
      <c r="D768">
        <v>533.80499999999995</v>
      </c>
      <c r="E768">
        <v>597.35</v>
      </c>
    </row>
    <row r="769" spans="1:5">
      <c r="A769" s="1" t="s">
        <v>782</v>
      </c>
      <c r="B769" t="s">
        <v>1044</v>
      </c>
      <c r="C769" t="s">
        <v>1046</v>
      </c>
      <c r="D769">
        <v>533.80499999999995</v>
      </c>
      <c r="E769">
        <v>712.37699999999995</v>
      </c>
    </row>
    <row r="770" spans="1:5">
      <c r="A770" s="1" t="s">
        <v>782</v>
      </c>
      <c r="B770" t="s">
        <v>1044</v>
      </c>
      <c r="C770" t="s">
        <v>1046</v>
      </c>
      <c r="D770">
        <v>533.80499999999995</v>
      </c>
      <c r="E770">
        <v>882.48199999999997</v>
      </c>
    </row>
    <row r="771" spans="1:5">
      <c r="A771" s="1" t="s">
        <v>782</v>
      </c>
      <c r="B771" t="s">
        <v>430</v>
      </c>
      <c r="C771" t="s">
        <v>559</v>
      </c>
      <c r="D771">
        <v>729.39599999999996</v>
      </c>
      <c r="E771">
        <v>716.43</v>
      </c>
    </row>
    <row r="772" spans="1:5">
      <c r="A772" s="1" t="s">
        <v>782</v>
      </c>
      <c r="B772" t="s">
        <v>430</v>
      </c>
      <c r="C772" t="s">
        <v>559</v>
      </c>
      <c r="D772">
        <v>729.39599999999996</v>
      </c>
      <c r="E772">
        <v>829.51400000000001</v>
      </c>
    </row>
    <row r="773" spans="1:5">
      <c r="A773" s="1" t="s">
        <v>782</v>
      </c>
      <c r="B773" t="s">
        <v>430</v>
      </c>
      <c r="C773" t="s">
        <v>559</v>
      </c>
      <c r="D773">
        <v>729.39599999999996</v>
      </c>
      <c r="E773">
        <v>1015.578</v>
      </c>
    </row>
    <row r="774" spans="1:5">
      <c r="A774" s="1" t="s">
        <v>782</v>
      </c>
      <c r="B774" t="s">
        <v>430</v>
      </c>
      <c r="C774" t="s">
        <v>560</v>
      </c>
      <c r="D774">
        <v>732.39599999999996</v>
      </c>
      <c r="E774">
        <v>722.43</v>
      </c>
    </row>
    <row r="775" spans="1:5">
      <c r="A775" s="1" t="s">
        <v>782</v>
      </c>
      <c r="B775" t="s">
        <v>430</v>
      </c>
      <c r="C775" t="s">
        <v>560</v>
      </c>
      <c r="D775">
        <v>732.39599999999996</v>
      </c>
      <c r="E775">
        <v>835.51400000000001</v>
      </c>
    </row>
    <row r="776" spans="1:5">
      <c r="A776" s="1" t="s">
        <v>782</v>
      </c>
      <c r="B776" t="s">
        <v>430</v>
      </c>
      <c r="C776" t="s">
        <v>560</v>
      </c>
      <c r="D776">
        <v>732.39599999999996</v>
      </c>
      <c r="E776">
        <v>1021.578</v>
      </c>
    </row>
    <row r="777" spans="1:5">
      <c r="A777" s="1" t="s">
        <v>782</v>
      </c>
      <c r="B777" t="s">
        <v>165</v>
      </c>
      <c r="C777" t="s">
        <v>184</v>
      </c>
      <c r="D777">
        <v>810.90099999999995</v>
      </c>
      <c r="E777">
        <v>919.45500000000004</v>
      </c>
    </row>
    <row r="778" spans="1:5">
      <c r="A778" s="1" t="s">
        <v>782</v>
      </c>
      <c r="B778" t="s">
        <v>165</v>
      </c>
      <c r="C778" t="s">
        <v>184</v>
      </c>
      <c r="D778">
        <v>810.90099999999995</v>
      </c>
      <c r="E778">
        <v>1115.576</v>
      </c>
    </row>
    <row r="779" spans="1:5">
      <c r="A779" s="1" t="s">
        <v>782</v>
      </c>
      <c r="B779" t="s">
        <v>165</v>
      </c>
      <c r="C779" t="s">
        <v>184</v>
      </c>
      <c r="D779">
        <v>810.90099999999995</v>
      </c>
      <c r="E779">
        <v>1172.597</v>
      </c>
    </row>
    <row r="780" spans="1:5">
      <c r="A780" s="1" t="s">
        <v>782</v>
      </c>
      <c r="B780" t="s">
        <v>165</v>
      </c>
      <c r="C780" t="s">
        <v>185</v>
      </c>
      <c r="D780">
        <v>813.90099999999995</v>
      </c>
      <c r="E780">
        <v>925.45500000000004</v>
      </c>
    </row>
    <row r="781" spans="1:5">
      <c r="A781" s="1" t="s">
        <v>782</v>
      </c>
      <c r="B781" t="s">
        <v>165</v>
      </c>
      <c r="C781" t="s">
        <v>185</v>
      </c>
      <c r="D781">
        <v>813.90099999999995</v>
      </c>
      <c r="E781">
        <v>1121.576</v>
      </c>
    </row>
    <row r="782" spans="1:5">
      <c r="A782" s="1" t="s">
        <v>782</v>
      </c>
      <c r="B782" t="s">
        <v>165</v>
      </c>
      <c r="C782" t="s">
        <v>185</v>
      </c>
      <c r="D782">
        <v>813.90099999999995</v>
      </c>
      <c r="E782">
        <v>1178.597</v>
      </c>
    </row>
    <row r="783" spans="1:5">
      <c r="A783" s="1" t="s">
        <v>782</v>
      </c>
      <c r="B783" t="s">
        <v>486</v>
      </c>
      <c r="C783" t="s">
        <v>568</v>
      </c>
      <c r="D783">
        <v>631.34299999999996</v>
      </c>
      <c r="E783">
        <v>807.399</v>
      </c>
    </row>
    <row r="784" spans="1:5">
      <c r="A784" s="1" t="s">
        <v>782</v>
      </c>
      <c r="B784" t="s">
        <v>486</v>
      </c>
      <c r="C784" t="s">
        <v>568</v>
      </c>
      <c r="D784">
        <v>631.34299999999996</v>
      </c>
      <c r="E784">
        <v>920.48299999999995</v>
      </c>
    </row>
    <row r="785" spans="1:5">
      <c r="A785" s="1" t="s">
        <v>782</v>
      </c>
      <c r="B785" t="s">
        <v>486</v>
      </c>
      <c r="C785" t="s">
        <v>568</v>
      </c>
      <c r="D785">
        <v>631.34299999999996</v>
      </c>
      <c r="E785">
        <v>1049.5260000000001</v>
      </c>
    </row>
    <row r="786" spans="1:5">
      <c r="A786" s="1" t="s">
        <v>782</v>
      </c>
      <c r="B786" t="s">
        <v>486</v>
      </c>
      <c r="C786" t="s">
        <v>569</v>
      </c>
      <c r="D786">
        <v>634.34299999999996</v>
      </c>
      <c r="E786">
        <v>813.399</v>
      </c>
    </row>
    <row r="787" spans="1:5">
      <c r="A787" s="1" t="s">
        <v>782</v>
      </c>
      <c r="B787" t="s">
        <v>486</v>
      </c>
      <c r="C787" t="s">
        <v>569</v>
      </c>
      <c r="D787">
        <v>634.34299999999996</v>
      </c>
      <c r="E787">
        <v>926.48299999999995</v>
      </c>
    </row>
    <row r="788" spans="1:5">
      <c r="A788" s="1" t="s">
        <v>782</v>
      </c>
      <c r="B788" t="s">
        <v>486</v>
      </c>
      <c r="C788" t="s">
        <v>569</v>
      </c>
      <c r="D788">
        <v>634.34299999999996</v>
      </c>
      <c r="E788">
        <v>1055.5260000000001</v>
      </c>
    </row>
    <row r="789" spans="1:5">
      <c r="A789" s="1" t="s">
        <v>782</v>
      </c>
      <c r="B789" t="s">
        <v>489</v>
      </c>
      <c r="C789" t="s">
        <v>566</v>
      </c>
      <c r="D789">
        <v>685.88800000000003</v>
      </c>
      <c r="E789">
        <v>448.255</v>
      </c>
    </row>
    <row r="790" spans="1:5">
      <c r="A790" s="1" t="s">
        <v>782</v>
      </c>
      <c r="B790" t="s">
        <v>489</v>
      </c>
      <c r="C790" t="s">
        <v>566</v>
      </c>
      <c r="D790">
        <v>685.88800000000003</v>
      </c>
      <c r="E790">
        <v>901.51400000000001</v>
      </c>
    </row>
    <row r="791" spans="1:5">
      <c r="A791" s="1" t="s">
        <v>782</v>
      </c>
      <c r="B791" t="s">
        <v>489</v>
      </c>
      <c r="C791" t="s">
        <v>566</v>
      </c>
      <c r="D791">
        <v>685.88800000000003</v>
      </c>
      <c r="E791">
        <v>1085.598</v>
      </c>
    </row>
    <row r="792" spans="1:5">
      <c r="A792" s="1" t="s">
        <v>782</v>
      </c>
      <c r="B792" t="s">
        <v>489</v>
      </c>
      <c r="C792" t="s">
        <v>567</v>
      </c>
      <c r="D792">
        <v>691.88800000000003</v>
      </c>
      <c r="E792">
        <v>454.255</v>
      </c>
    </row>
    <row r="793" spans="1:5">
      <c r="A793" s="1" t="s">
        <v>782</v>
      </c>
      <c r="B793" t="s">
        <v>489</v>
      </c>
      <c r="C793" t="s">
        <v>567</v>
      </c>
      <c r="D793">
        <v>691.88800000000003</v>
      </c>
      <c r="E793">
        <v>913.51400000000001</v>
      </c>
    </row>
    <row r="794" spans="1:5">
      <c r="A794" s="1" t="s">
        <v>782</v>
      </c>
      <c r="B794" t="s">
        <v>489</v>
      </c>
      <c r="C794" t="s">
        <v>567</v>
      </c>
      <c r="D794">
        <v>691.88800000000003</v>
      </c>
      <c r="E794">
        <v>1097.598</v>
      </c>
    </row>
    <row r="795" spans="1:5">
      <c r="A795" s="1" t="s">
        <v>782</v>
      </c>
      <c r="B795" t="s">
        <v>1047</v>
      </c>
      <c r="C795" t="s">
        <v>1048</v>
      </c>
      <c r="D795">
        <v>917.39400000000001</v>
      </c>
      <c r="E795">
        <v>806.37099999999998</v>
      </c>
    </row>
    <row r="796" spans="1:5">
      <c r="A796" s="1" t="s">
        <v>782</v>
      </c>
      <c r="B796" t="s">
        <v>1047</v>
      </c>
      <c r="C796" t="s">
        <v>1048</v>
      </c>
      <c r="D796">
        <v>917.39400000000001</v>
      </c>
      <c r="E796">
        <v>1178.5</v>
      </c>
    </row>
    <row r="797" spans="1:5">
      <c r="A797" s="1" t="s">
        <v>782</v>
      </c>
      <c r="B797" t="s">
        <v>1047</v>
      </c>
      <c r="C797" t="s">
        <v>1048</v>
      </c>
      <c r="D797">
        <v>917.39400000000001</v>
      </c>
      <c r="E797">
        <v>1279.547</v>
      </c>
    </row>
    <row r="798" spans="1:5">
      <c r="A798" s="1" t="s">
        <v>782</v>
      </c>
      <c r="B798" t="s">
        <v>1047</v>
      </c>
      <c r="C798" t="s">
        <v>1049</v>
      </c>
      <c r="D798">
        <v>920.39400000000001</v>
      </c>
      <c r="E798">
        <v>812.37099999999998</v>
      </c>
    </row>
    <row r="799" spans="1:5">
      <c r="A799" s="1" t="s">
        <v>782</v>
      </c>
      <c r="B799" t="s">
        <v>1047</v>
      </c>
      <c r="C799" t="s">
        <v>1049</v>
      </c>
      <c r="D799">
        <v>920.39400000000001</v>
      </c>
      <c r="E799">
        <v>1184.5</v>
      </c>
    </row>
    <row r="800" spans="1:5">
      <c r="A800" s="1" t="s">
        <v>782</v>
      </c>
      <c r="B800" t="s">
        <v>1047</v>
      </c>
      <c r="C800" t="s">
        <v>1049</v>
      </c>
      <c r="D800">
        <v>920.39400000000001</v>
      </c>
      <c r="E800">
        <v>1285.547</v>
      </c>
    </row>
    <row r="801" spans="1:5">
      <c r="A801" s="1" t="s">
        <v>782</v>
      </c>
      <c r="B801" t="s">
        <v>1050</v>
      </c>
      <c r="C801" t="s">
        <v>1051</v>
      </c>
      <c r="D801">
        <v>924.40200000000004</v>
      </c>
      <c r="E801">
        <v>806.37099999999998</v>
      </c>
    </row>
    <row r="802" spans="1:5">
      <c r="A802" s="1" t="s">
        <v>782</v>
      </c>
      <c r="B802" t="s">
        <v>1050</v>
      </c>
      <c r="C802" t="s">
        <v>1051</v>
      </c>
      <c r="D802">
        <v>924.40200000000004</v>
      </c>
      <c r="E802">
        <v>1064.4570000000001</v>
      </c>
    </row>
    <row r="803" spans="1:5">
      <c r="A803" s="1" t="s">
        <v>782</v>
      </c>
      <c r="B803" t="s">
        <v>1050</v>
      </c>
      <c r="C803" t="s">
        <v>1051</v>
      </c>
      <c r="D803">
        <v>924.40200000000004</v>
      </c>
      <c r="E803">
        <v>1192.5150000000001</v>
      </c>
    </row>
    <row r="804" spans="1:5">
      <c r="A804" s="1" t="s">
        <v>782</v>
      </c>
      <c r="B804" t="s">
        <v>1050</v>
      </c>
      <c r="C804" t="s">
        <v>1052</v>
      </c>
      <c r="D804">
        <v>927.40200000000004</v>
      </c>
      <c r="E804">
        <v>812.37099999999998</v>
      </c>
    </row>
    <row r="805" spans="1:5">
      <c r="A805" s="1" t="s">
        <v>782</v>
      </c>
      <c r="B805" t="s">
        <v>1050</v>
      </c>
      <c r="C805" t="s">
        <v>1052</v>
      </c>
      <c r="D805">
        <v>927.40200000000004</v>
      </c>
      <c r="E805">
        <v>1070.4570000000001</v>
      </c>
    </row>
    <row r="806" spans="1:5">
      <c r="A806" s="1" t="s">
        <v>782</v>
      </c>
      <c r="B806" t="s">
        <v>1050</v>
      </c>
      <c r="C806" t="s">
        <v>1052</v>
      </c>
      <c r="D806">
        <v>927.40200000000004</v>
      </c>
      <c r="E806">
        <v>1198.5150000000001</v>
      </c>
    </row>
    <row r="807" spans="1:5">
      <c r="A807" s="1" t="s">
        <v>782</v>
      </c>
      <c r="B807" t="s">
        <v>463</v>
      </c>
      <c r="C807" t="s">
        <v>587</v>
      </c>
      <c r="D807">
        <v>581.29899999999998</v>
      </c>
      <c r="E807">
        <v>691.36199999999997</v>
      </c>
    </row>
    <row r="808" spans="1:5">
      <c r="A808" s="1" t="s">
        <v>782</v>
      </c>
      <c r="B808" t="s">
        <v>463</v>
      </c>
      <c r="C808" t="s">
        <v>587</v>
      </c>
      <c r="D808">
        <v>581.29899999999998</v>
      </c>
      <c r="E808">
        <v>804.44600000000003</v>
      </c>
    </row>
    <row r="809" spans="1:5">
      <c r="A809" s="1" t="s">
        <v>782</v>
      </c>
      <c r="B809" t="s">
        <v>463</v>
      </c>
      <c r="C809" t="s">
        <v>587</v>
      </c>
      <c r="D809">
        <v>581.29899999999998</v>
      </c>
      <c r="E809">
        <v>918.48900000000003</v>
      </c>
    </row>
    <row r="810" spans="1:5">
      <c r="A810" s="1" t="s">
        <v>782</v>
      </c>
      <c r="B810" t="s">
        <v>463</v>
      </c>
      <c r="C810" t="s">
        <v>588</v>
      </c>
      <c r="D810">
        <v>584.29899999999998</v>
      </c>
      <c r="E810">
        <v>697.36199999999997</v>
      </c>
    </row>
    <row r="811" spans="1:5">
      <c r="A811" s="1" t="s">
        <v>782</v>
      </c>
      <c r="B811" t="s">
        <v>463</v>
      </c>
      <c r="C811" t="s">
        <v>588</v>
      </c>
      <c r="D811">
        <v>584.29899999999998</v>
      </c>
      <c r="E811">
        <v>810.44600000000003</v>
      </c>
    </row>
    <row r="812" spans="1:5">
      <c r="A812" s="1" t="s">
        <v>782</v>
      </c>
      <c r="B812" t="s">
        <v>463</v>
      </c>
      <c r="C812" t="s">
        <v>588</v>
      </c>
      <c r="D812">
        <v>584.29899999999998</v>
      </c>
      <c r="E812">
        <v>924.48900000000003</v>
      </c>
    </row>
    <row r="813" spans="1:5">
      <c r="A813" s="1" t="s">
        <v>782</v>
      </c>
      <c r="B813" t="s">
        <v>1036</v>
      </c>
      <c r="C813" t="s">
        <v>1053</v>
      </c>
      <c r="D813">
        <v>748.38499999999999</v>
      </c>
      <c r="E813">
        <v>738.36599999999999</v>
      </c>
    </row>
    <row r="814" spans="1:5">
      <c r="A814" s="1" t="s">
        <v>782</v>
      </c>
      <c r="B814" t="s">
        <v>1036</v>
      </c>
      <c r="C814" t="s">
        <v>1053</v>
      </c>
      <c r="D814">
        <v>748.38499999999999</v>
      </c>
      <c r="E814">
        <v>851.45</v>
      </c>
    </row>
    <row r="815" spans="1:5">
      <c r="A815" s="1" t="s">
        <v>782</v>
      </c>
      <c r="B815" t="s">
        <v>1036</v>
      </c>
      <c r="C815" t="s">
        <v>1053</v>
      </c>
      <c r="D815">
        <v>748.38499999999999</v>
      </c>
      <c r="E815">
        <v>1080.557</v>
      </c>
    </row>
    <row r="816" spans="1:5">
      <c r="A816" s="1" t="s">
        <v>782</v>
      </c>
      <c r="B816" t="s">
        <v>1036</v>
      </c>
      <c r="C816" t="s">
        <v>1054</v>
      </c>
      <c r="D816">
        <v>751.38499999999999</v>
      </c>
      <c r="E816">
        <v>744.36599999999999</v>
      </c>
    </row>
    <row r="817" spans="1:5">
      <c r="A817" s="1" t="s">
        <v>782</v>
      </c>
      <c r="B817" t="s">
        <v>1036</v>
      </c>
      <c r="C817" t="s">
        <v>1054</v>
      </c>
      <c r="D817">
        <v>751.38499999999999</v>
      </c>
      <c r="E817">
        <v>857.45</v>
      </c>
    </row>
    <row r="818" spans="1:5">
      <c r="A818" s="1" t="s">
        <v>782</v>
      </c>
      <c r="B818" t="s">
        <v>1036</v>
      </c>
      <c r="C818" t="s">
        <v>1054</v>
      </c>
      <c r="D818">
        <v>751.38499999999999</v>
      </c>
      <c r="E818">
        <v>1086.557</v>
      </c>
    </row>
    <row r="819" spans="1:5">
      <c r="A819" s="1" t="s">
        <v>782</v>
      </c>
      <c r="B819" t="s">
        <v>1055</v>
      </c>
      <c r="C819" t="s">
        <v>1056</v>
      </c>
      <c r="D819">
        <v>914.947</v>
      </c>
      <c r="E819">
        <v>818.44</v>
      </c>
    </row>
    <row r="820" spans="1:5">
      <c r="A820" s="1" t="s">
        <v>782</v>
      </c>
      <c r="B820" t="s">
        <v>1055</v>
      </c>
      <c r="C820" t="s">
        <v>1056</v>
      </c>
      <c r="D820">
        <v>914.947</v>
      </c>
      <c r="E820">
        <v>1416.6790000000001</v>
      </c>
    </row>
    <row r="821" spans="1:5">
      <c r="A821" s="1" t="s">
        <v>782</v>
      </c>
      <c r="B821" t="s">
        <v>1055</v>
      </c>
      <c r="C821" t="s">
        <v>1057</v>
      </c>
      <c r="D821">
        <v>917.947</v>
      </c>
      <c r="E821">
        <v>824.44</v>
      </c>
    </row>
    <row r="822" spans="1:5">
      <c r="A822" s="1" t="s">
        <v>782</v>
      </c>
      <c r="B822" t="s">
        <v>1055</v>
      </c>
      <c r="C822" t="s">
        <v>1057</v>
      </c>
      <c r="D822">
        <v>917.947</v>
      </c>
      <c r="E822">
        <v>1422.6790000000001</v>
      </c>
    </row>
    <row r="823" spans="1:5">
      <c r="A823" s="1" t="s">
        <v>782</v>
      </c>
      <c r="B823" t="s">
        <v>594</v>
      </c>
      <c r="C823" t="s">
        <v>593</v>
      </c>
      <c r="D823">
        <v>787.93499999999995</v>
      </c>
      <c r="E823">
        <v>818.46100000000001</v>
      </c>
    </row>
    <row r="824" spans="1:5">
      <c r="A824" s="1" t="s">
        <v>782</v>
      </c>
      <c r="B824" t="s">
        <v>594</v>
      </c>
      <c r="C824" t="s">
        <v>593</v>
      </c>
      <c r="D824">
        <v>787.93499999999995</v>
      </c>
      <c r="E824">
        <v>919.50900000000001</v>
      </c>
    </row>
    <row r="825" spans="1:5">
      <c r="A825" s="1" t="s">
        <v>782</v>
      </c>
      <c r="B825" t="s">
        <v>594</v>
      </c>
      <c r="C825" t="s">
        <v>593</v>
      </c>
      <c r="D825">
        <v>787.93499999999995</v>
      </c>
      <c r="E825">
        <v>1032.5930000000001</v>
      </c>
    </row>
    <row r="826" spans="1:5">
      <c r="A826" s="1" t="s">
        <v>782</v>
      </c>
      <c r="B826" t="s">
        <v>594</v>
      </c>
      <c r="C826" t="s">
        <v>595</v>
      </c>
      <c r="D826">
        <v>790.93499999999995</v>
      </c>
      <c r="E826">
        <v>824.46100000000001</v>
      </c>
    </row>
    <row r="827" spans="1:5">
      <c r="A827" s="1" t="s">
        <v>782</v>
      </c>
      <c r="B827" t="s">
        <v>594</v>
      </c>
      <c r="C827" t="s">
        <v>595</v>
      </c>
      <c r="D827">
        <v>790.93499999999995</v>
      </c>
      <c r="E827">
        <v>925.50900000000001</v>
      </c>
    </row>
    <row r="828" spans="1:5">
      <c r="A828" s="1" t="s">
        <v>782</v>
      </c>
      <c r="B828" t="s">
        <v>594</v>
      </c>
      <c r="C828" t="s">
        <v>595</v>
      </c>
      <c r="D828">
        <v>790.93499999999995</v>
      </c>
      <c r="E828">
        <v>1038.5930000000001</v>
      </c>
    </row>
    <row r="829" spans="1:5">
      <c r="A829" s="1" t="s">
        <v>782</v>
      </c>
      <c r="B829" t="s">
        <v>418</v>
      </c>
      <c r="C829" t="s">
        <v>589</v>
      </c>
      <c r="D829">
        <v>728.33600000000001</v>
      </c>
      <c r="E829">
        <v>474.255</v>
      </c>
    </row>
    <row r="830" spans="1:5">
      <c r="A830" s="1" t="s">
        <v>782</v>
      </c>
      <c r="B830" t="s">
        <v>418</v>
      </c>
      <c r="C830" t="s">
        <v>589</v>
      </c>
      <c r="D830">
        <v>728.33600000000001</v>
      </c>
      <c r="E830">
        <v>848.45100000000002</v>
      </c>
    </row>
    <row r="831" spans="1:5">
      <c r="A831" s="1" t="s">
        <v>782</v>
      </c>
      <c r="B831" t="s">
        <v>418</v>
      </c>
      <c r="C831" t="s">
        <v>589</v>
      </c>
      <c r="D831">
        <v>728.33600000000001</v>
      </c>
      <c r="E831">
        <v>977.49300000000005</v>
      </c>
    </row>
    <row r="832" spans="1:5">
      <c r="A832" s="1" t="s">
        <v>782</v>
      </c>
      <c r="B832" t="s">
        <v>418</v>
      </c>
      <c r="C832" t="s">
        <v>590</v>
      </c>
      <c r="D832">
        <v>731.33600000000001</v>
      </c>
      <c r="E832">
        <v>480.255</v>
      </c>
    </row>
    <row r="833" spans="1:5">
      <c r="A833" s="1" t="s">
        <v>782</v>
      </c>
      <c r="B833" t="s">
        <v>418</v>
      </c>
      <c r="C833" t="s">
        <v>590</v>
      </c>
      <c r="D833">
        <v>731.33600000000001</v>
      </c>
      <c r="E833">
        <v>854.45100000000002</v>
      </c>
    </row>
    <row r="834" spans="1:5">
      <c r="A834" s="1" t="s">
        <v>782</v>
      </c>
      <c r="B834" t="s">
        <v>418</v>
      </c>
      <c r="C834" t="s">
        <v>590</v>
      </c>
      <c r="D834">
        <v>731.33600000000001</v>
      </c>
      <c r="E834">
        <v>983.49300000000005</v>
      </c>
    </row>
    <row r="835" spans="1:5">
      <c r="A835" s="1" t="s">
        <v>782</v>
      </c>
      <c r="B835" t="s">
        <v>1058</v>
      </c>
      <c r="C835" t="s">
        <v>1059</v>
      </c>
      <c r="D835">
        <v>620.298</v>
      </c>
      <c r="E835">
        <v>819.42399999999998</v>
      </c>
    </row>
    <row r="836" spans="1:5">
      <c r="A836" s="1" t="s">
        <v>782</v>
      </c>
      <c r="B836" t="s">
        <v>1058</v>
      </c>
      <c r="C836" t="s">
        <v>1059</v>
      </c>
      <c r="D836">
        <v>620.298</v>
      </c>
      <c r="E836">
        <v>934.45100000000002</v>
      </c>
    </row>
    <row r="837" spans="1:5">
      <c r="A837" s="1" t="s">
        <v>782</v>
      </c>
      <c r="B837" t="s">
        <v>1058</v>
      </c>
      <c r="C837" t="s">
        <v>1059</v>
      </c>
      <c r="D837">
        <v>620.298</v>
      </c>
      <c r="E837">
        <v>1021.4829999999999</v>
      </c>
    </row>
    <row r="838" spans="1:5">
      <c r="A838" s="1" t="s">
        <v>782</v>
      </c>
      <c r="B838" t="s">
        <v>1058</v>
      </c>
      <c r="C838" t="s">
        <v>1060</v>
      </c>
      <c r="D838">
        <v>623.298</v>
      </c>
      <c r="E838">
        <v>825.42399999999998</v>
      </c>
    </row>
    <row r="839" spans="1:5">
      <c r="A839" s="1" t="s">
        <v>782</v>
      </c>
      <c r="B839" t="s">
        <v>1058</v>
      </c>
      <c r="C839" t="s">
        <v>1060</v>
      </c>
      <c r="D839">
        <v>623.298</v>
      </c>
      <c r="E839">
        <v>940.45100000000002</v>
      </c>
    </row>
    <row r="840" spans="1:5">
      <c r="A840" s="1" t="s">
        <v>782</v>
      </c>
      <c r="B840" t="s">
        <v>1058</v>
      </c>
      <c r="C840" t="s">
        <v>1060</v>
      </c>
      <c r="D840">
        <v>623.298</v>
      </c>
      <c r="E840">
        <v>1027.4829999999999</v>
      </c>
    </row>
    <row r="841" spans="1:5">
      <c r="A841" s="1" t="s">
        <v>782</v>
      </c>
      <c r="B841" t="s">
        <v>455</v>
      </c>
      <c r="C841" t="s">
        <v>591</v>
      </c>
      <c r="D841">
        <v>753.40899999999999</v>
      </c>
      <c r="E841">
        <v>808.35799999999995</v>
      </c>
    </row>
    <row r="842" spans="1:5">
      <c r="A842" s="1" t="s">
        <v>782</v>
      </c>
      <c r="B842" t="s">
        <v>455</v>
      </c>
      <c r="C842" t="s">
        <v>591</v>
      </c>
      <c r="D842">
        <v>753.40899999999999</v>
      </c>
      <c r="E842">
        <v>1068.51</v>
      </c>
    </row>
    <row r="843" spans="1:5">
      <c r="A843" s="1" t="s">
        <v>782</v>
      </c>
      <c r="B843" t="s">
        <v>455</v>
      </c>
      <c r="C843" t="s">
        <v>591</v>
      </c>
      <c r="D843">
        <v>753.40899999999999</v>
      </c>
      <c r="E843">
        <v>1264.6310000000001</v>
      </c>
    </row>
    <row r="844" spans="1:5">
      <c r="A844" s="1" t="s">
        <v>782</v>
      </c>
      <c r="B844" t="s">
        <v>455</v>
      </c>
      <c r="C844" t="s">
        <v>592</v>
      </c>
      <c r="D844">
        <v>756.40899999999999</v>
      </c>
      <c r="E844">
        <v>808.35799999999995</v>
      </c>
    </row>
    <row r="845" spans="1:5">
      <c r="A845" s="1" t="s">
        <v>782</v>
      </c>
      <c r="B845" t="s">
        <v>455</v>
      </c>
      <c r="C845" t="s">
        <v>592</v>
      </c>
      <c r="D845">
        <v>756.40899999999999</v>
      </c>
      <c r="E845">
        <v>1068.51</v>
      </c>
    </row>
    <row r="846" spans="1:5">
      <c r="A846" s="1" t="s">
        <v>782</v>
      </c>
      <c r="B846" t="s">
        <v>455</v>
      </c>
      <c r="C846" t="s">
        <v>592</v>
      </c>
      <c r="D846">
        <v>756.40899999999999</v>
      </c>
      <c r="E846">
        <v>1264.6310000000001</v>
      </c>
    </row>
    <row r="847" spans="1:5">
      <c r="A847" s="1" t="s">
        <v>782</v>
      </c>
      <c r="B847" t="s">
        <v>486</v>
      </c>
      <c r="C847" t="s">
        <v>612</v>
      </c>
      <c r="D847">
        <v>792.94100000000003</v>
      </c>
      <c r="E847">
        <v>470.33300000000003</v>
      </c>
    </row>
    <row r="848" spans="1:5">
      <c r="A848" s="1" t="s">
        <v>782</v>
      </c>
      <c r="B848" t="s">
        <v>486</v>
      </c>
      <c r="C848" t="s">
        <v>612</v>
      </c>
      <c r="D848">
        <v>792.94100000000003</v>
      </c>
      <c r="E848">
        <v>1068.604</v>
      </c>
    </row>
    <row r="849" spans="1:5">
      <c r="A849" s="1" t="s">
        <v>782</v>
      </c>
      <c r="B849" t="s">
        <v>486</v>
      </c>
      <c r="C849" t="s">
        <v>612</v>
      </c>
      <c r="D849">
        <v>792.94100000000003</v>
      </c>
      <c r="E849">
        <v>1139.6410000000001</v>
      </c>
    </row>
    <row r="850" spans="1:5">
      <c r="A850" s="1" t="s">
        <v>782</v>
      </c>
      <c r="B850" t="s">
        <v>486</v>
      </c>
      <c r="C850" t="s">
        <v>613</v>
      </c>
      <c r="D850">
        <v>795.94100000000003</v>
      </c>
      <c r="E850">
        <v>476.33300000000003</v>
      </c>
    </row>
    <row r="851" spans="1:5">
      <c r="A851" s="1" t="s">
        <v>782</v>
      </c>
      <c r="B851" t="s">
        <v>486</v>
      </c>
      <c r="C851" t="s">
        <v>613</v>
      </c>
      <c r="D851">
        <v>795.94100000000003</v>
      </c>
      <c r="E851">
        <v>1074.604</v>
      </c>
    </row>
    <row r="852" spans="1:5">
      <c r="A852" s="1" t="s">
        <v>782</v>
      </c>
      <c r="B852" t="s">
        <v>486</v>
      </c>
      <c r="C852" t="s">
        <v>613</v>
      </c>
      <c r="D852">
        <v>795.94100000000003</v>
      </c>
      <c r="E852">
        <v>1145.6410000000001</v>
      </c>
    </row>
    <row r="853" spans="1:5">
      <c r="A853" s="1" t="s">
        <v>782</v>
      </c>
      <c r="B853" t="s">
        <v>746</v>
      </c>
      <c r="C853" t="s">
        <v>745</v>
      </c>
      <c r="D853">
        <v>451.72399999999999</v>
      </c>
      <c r="E853">
        <v>466.22899999999998</v>
      </c>
    </row>
    <row r="854" spans="1:5">
      <c r="A854" s="1" t="s">
        <v>782</v>
      </c>
      <c r="B854" t="s">
        <v>746</v>
      </c>
      <c r="C854" t="s">
        <v>745</v>
      </c>
      <c r="D854">
        <v>451.72399999999999</v>
      </c>
      <c r="E854">
        <v>613.298</v>
      </c>
    </row>
    <row r="855" spans="1:5">
      <c r="A855" s="1" t="s">
        <v>782</v>
      </c>
      <c r="B855" t="s">
        <v>746</v>
      </c>
      <c r="C855" t="s">
        <v>745</v>
      </c>
      <c r="D855">
        <v>451.72399999999999</v>
      </c>
      <c r="E855">
        <v>684.33500000000004</v>
      </c>
    </row>
    <row r="856" spans="1:5">
      <c r="A856" s="1" t="s">
        <v>782</v>
      </c>
      <c r="B856" t="s">
        <v>746</v>
      </c>
      <c r="C856" t="s">
        <v>747</v>
      </c>
      <c r="D856">
        <v>454.72399999999999</v>
      </c>
      <c r="E856">
        <v>472.22899999999998</v>
      </c>
    </row>
    <row r="857" spans="1:5">
      <c r="A857" s="1" t="s">
        <v>782</v>
      </c>
      <c r="B857" t="s">
        <v>746</v>
      </c>
      <c r="C857" t="s">
        <v>747</v>
      </c>
      <c r="D857">
        <v>454.72399999999999</v>
      </c>
      <c r="E857">
        <v>619.298</v>
      </c>
    </row>
    <row r="858" spans="1:5">
      <c r="A858" s="1" t="s">
        <v>782</v>
      </c>
      <c r="B858" t="s">
        <v>746</v>
      </c>
      <c r="C858" t="s">
        <v>747</v>
      </c>
      <c r="D858">
        <v>454.72399999999999</v>
      </c>
      <c r="E858">
        <v>690.33500000000004</v>
      </c>
    </row>
    <row r="859" spans="1:5">
      <c r="A859" s="1" t="s">
        <v>782</v>
      </c>
      <c r="B859" t="s">
        <v>746</v>
      </c>
      <c r="C859" t="s">
        <v>750</v>
      </c>
      <c r="D859">
        <v>641.346</v>
      </c>
      <c r="E859">
        <v>737.38199999999995</v>
      </c>
    </row>
    <row r="860" spans="1:5">
      <c r="A860" s="1" t="s">
        <v>782</v>
      </c>
      <c r="B860" t="s">
        <v>746</v>
      </c>
      <c r="C860" t="s">
        <v>750</v>
      </c>
      <c r="D860">
        <v>641.346</v>
      </c>
      <c r="E860">
        <v>884.45100000000002</v>
      </c>
    </row>
    <row r="861" spans="1:5">
      <c r="A861" s="1" t="s">
        <v>782</v>
      </c>
      <c r="B861" t="s">
        <v>746</v>
      </c>
      <c r="C861" t="s">
        <v>750</v>
      </c>
      <c r="D861">
        <v>641.346</v>
      </c>
      <c r="E861">
        <v>997.53499999999997</v>
      </c>
    </row>
    <row r="862" spans="1:5">
      <c r="A862" s="1" t="s">
        <v>782</v>
      </c>
      <c r="B862" t="s">
        <v>746</v>
      </c>
      <c r="C862" t="s">
        <v>751</v>
      </c>
      <c r="D862">
        <v>644.346</v>
      </c>
      <c r="E862">
        <v>743.38199999999995</v>
      </c>
    </row>
    <row r="863" spans="1:5">
      <c r="A863" s="1" t="s">
        <v>782</v>
      </c>
      <c r="B863" t="s">
        <v>746</v>
      </c>
      <c r="C863" t="s">
        <v>751</v>
      </c>
      <c r="D863">
        <v>644.346</v>
      </c>
      <c r="E863">
        <v>890.45100000000002</v>
      </c>
    </row>
    <row r="864" spans="1:5">
      <c r="A864" s="1" t="s">
        <v>782</v>
      </c>
      <c r="B864" t="s">
        <v>746</v>
      </c>
      <c r="C864" t="s">
        <v>751</v>
      </c>
      <c r="D864">
        <v>644.346</v>
      </c>
      <c r="E864">
        <v>1003.535</v>
      </c>
    </row>
    <row r="865" spans="1:5">
      <c r="A865" s="1" t="s">
        <v>782</v>
      </c>
      <c r="B865" t="s">
        <v>430</v>
      </c>
      <c r="C865" t="s">
        <v>616</v>
      </c>
      <c r="D865">
        <v>745.86699999999996</v>
      </c>
      <c r="E865">
        <v>935.42499999999995</v>
      </c>
    </row>
    <row r="866" spans="1:5">
      <c r="A866" s="1" t="s">
        <v>782</v>
      </c>
      <c r="B866" t="s">
        <v>430</v>
      </c>
      <c r="C866" t="s">
        <v>616</v>
      </c>
      <c r="D866">
        <v>745.86699999999996</v>
      </c>
      <c r="E866">
        <v>1049.4680000000001</v>
      </c>
    </row>
    <row r="867" spans="1:5">
      <c r="A867" s="1" t="s">
        <v>782</v>
      </c>
      <c r="B867" t="s">
        <v>430</v>
      </c>
      <c r="C867" t="s">
        <v>616</v>
      </c>
      <c r="D867">
        <v>745.86699999999996</v>
      </c>
      <c r="E867">
        <v>1162.5519999999999</v>
      </c>
    </row>
    <row r="868" spans="1:5">
      <c r="A868" s="1" t="s">
        <v>782</v>
      </c>
      <c r="B868" t="s">
        <v>430</v>
      </c>
      <c r="C868" t="s">
        <v>617</v>
      </c>
      <c r="D868">
        <v>748.86699999999996</v>
      </c>
      <c r="E868">
        <v>941.42499999999995</v>
      </c>
    </row>
    <row r="869" spans="1:5">
      <c r="A869" s="1" t="s">
        <v>782</v>
      </c>
      <c r="B869" t="s">
        <v>430</v>
      </c>
      <c r="C869" t="s">
        <v>617</v>
      </c>
      <c r="D869">
        <v>748.86699999999996</v>
      </c>
      <c r="E869">
        <v>1055.4680000000001</v>
      </c>
    </row>
    <row r="870" spans="1:5">
      <c r="A870" s="1" t="s">
        <v>782</v>
      </c>
      <c r="B870" t="s">
        <v>430</v>
      </c>
      <c r="C870" t="s">
        <v>617</v>
      </c>
      <c r="D870">
        <v>748.86699999999996</v>
      </c>
      <c r="E870">
        <v>1168.5519999999999</v>
      </c>
    </row>
    <row r="871" spans="1:5">
      <c r="A871" s="1" t="s">
        <v>782</v>
      </c>
      <c r="B871" t="s">
        <v>753</v>
      </c>
      <c r="C871" t="s">
        <v>752</v>
      </c>
      <c r="D871">
        <v>604.35</v>
      </c>
      <c r="E871">
        <v>674.40800000000002</v>
      </c>
    </row>
    <row r="872" spans="1:5">
      <c r="A872" s="1" t="s">
        <v>782</v>
      </c>
      <c r="B872" t="s">
        <v>753</v>
      </c>
      <c r="C872" t="s">
        <v>752</v>
      </c>
      <c r="D872">
        <v>604.35</v>
      </c>
      <c r="E872">
        <v>761.44</v>
      </c>
    </row>
    <row r="873" spans="1:5">
      <c r="A873" s="1" t="s">
        <v>782</v>
      </c>
      <c r="B873" t="s">
        <v>753</v>
      </c>
      <c r="C873" t="s">
        <v>752</v>
      </c>
      <c r="D873">
        <v>604.35</v>
      </c>
      <c r="E873">
        <v>874.524</v>
      </c>
    </row>
    <row r="874" spans="1:5">
      <c r="A874" s="1" t="s">
        <v>782</v>
      </c>
      <c r="B874" t="s">
        <v>753</v>
      </c>
      <c r="C874" t="s">
        <v>754</v>
      </c>
      <c r="D874">
        <v>607.35</v>
      </c>
      <c r="E874">
        <v>680.40800000000002</v>
      </c>
    </row>
    <row r="875" spans="1:5">
      <c r="A875" s="1" t="s">
        <v>782</v>
      </c>
      <c r="B875" t="s">
        <v>753</v>
      </c>
      <c r="C875" t="s">
        <v>754</v>
      </c>
      <c r="D875">
        <v>607.35</v>
      </c>
      <c r="E875">
        <v>767.44</v>
      </c>
    </row>
    <row r="876" spans="1:5">
      <c r="A876" s="1" t="s">
        <v>782</v>
      </c>
      <c r="B876" t="s">
        <v>753</v>
      </c>
      <c r="C876" t="s">
        <v>754</v>
      </c>
      <c r="D876">
        <v>607.35</v>
      </c>
      <c r="E876">
        <v>880.524</v>
      </c>
    </row>
    <row r="877" spans="1:5">
      <c r="A877" s="1" t="s">
        <v>782</v>
      </c>
      <c r="B877" t="s">
        <v>758</v>
      </c>
      <c r="C877" t="s">
        <v>760</v>
      </c>
      <c r="D877">
        <v>556.77800000000002</v>
      </c>
      <c r="E877">
        <v>622.35500000000002</v>
      </c>
    </row>
    <row r="878" spans="1:5">
      <c r="A878" s="1" t="s">
        <v>782</v>
      </c>
      <c r="B878" t="s">
        <v>758</v>
      </c>
      <c r="C878" t="s">
        <v>760</v>
      </c>
      <c r="D878">
        <v>556.77800000000002</v>
      </c>
      <c r="E878">
        <v>753.39599999999996</v>
      </c>
    </row>
    <row r="879" spans="1:5">
      <c r="A879" s="1" t="s">
        <v>782</v>
      </c>
      <c r="B879" t="s">
        <v>758</v>
      </c>
      <c r="C879" t="s">
        <v>760</v>
      </c>
      <c r="D879">
        <v>556.77800000000002</v>
      </c>
      <c r="E879">
        <v>866.48</v>
      </c>
    </row>
    <row r="880" spans="1:5">
      <c r="A880" s="1" t="s">
        <v>782</v>
      </c>
      <c r="B880" t="s">
        <v>758</v>
      </c>
      <c r="C880" t="s">
        <v>761</v>
      </c>
      <c r="D880">
        <v>559.77800000000002</v>
      </c>
      <c r="E880">
        <v>628.35500000000002</v>
      </c>
    </row>
    <row r="881" spans="1:5">
      <c r="A881" s="1" t="s">
        <v>782</v>
      </c>
      <c r="B881" t="s">
        <v>758</v>
      </c>
      <c r="C881" t="s">
        <v>761</v>
      </c>
      <c r="D881">
        <v>559.77800000000002</v>
      </c>
      <c r="E881">
        <v>759.39599999999996</v>
      </c>
    </row>
    <row r="882" spans="1:5">
      <c r="A882" s="1" t="s">
        <v>782</v>
      </c>
      <c r="B882" t="s">
        <v>758</v>
      </c>
      <c r="C882" t="s">
        <v>761</v>
      </c>
      <c r="D882">
        <v>559.77800000000002</v>
      </c>
      <c r="E882">
        <v>872.48</v>
      </c>
    </row>
    <row r="883" spans="1:5">
      <c r="A883" s="1" t="s">
        <v>782</v>
      </c>
      <c r="B883" t="s">
        <v>1030</v>
      </c>
      <c r="C883" t="s">
        <v>1061</v>
      </c>
      <c r="D883">
        <v>1025.5340000000001</v>
      </c>
      <c r="E883">
        <v>987.56200000000001</v>
      </c>
    </row>
    <row r="884" spans="1:5">
      <c r="A884" s="1" t="s">
        <v>782</v>
      </c>
      <c r="B884" t="s">
        <v>1030</v>
      </c>
      <c r="C884" t="s">
        <v>1061</v>
      </c>
      <c r="D884">
        <v>1025.5340000000001</v>
      </c>
      <c r="E884">
        <v>1044.5830000000001</v>
      </c>
    </row>
    <row r="885" spans="1:5">
      <c r="A885" s="1" t="s">
        <v>782</v>
      </c>
      <c r="B885" t="s">
        <v>1030</v>
      </c>
      <c r="C885" t="s">
        <v>1061</v>
      </c>
      <c r="D885">
        <v>1025.5340000000001</v>
      </c>
      <c r="E885">
        <v>1191.6510000000001</v>
      </c>
    </row>
    <row r="886" spans="1:5">
      <c r="A886" s="1" t="s">
        <v>782</v>
      </c>
      <c r="B886" t="s">
        <v>1030</v>
      </c>
      <c r="C886" t="s">
        <v>1062</v>
      </c>
      <c r="D886">
        <v>1028.5340000000001</v>
      </c>
      <c r="E886">
        <v>993.56200000000001</v>
      </c>
    </row>
    <row r="887" spans="1:5">
      <c r="A887" s="1" t="s">
        <v>782</v>
      </c>
      <c r="B887" t="s">
        <v>1030</v>
      </c>
      <c r="C887" t="s">
        <v>1062</v>
      </c>
      <c r="D887">
        <v>1028.5340000000001</v>
      </c>
      <c r="E887">
        <v>1050.5830000000001</v>
      </c>
    </row>
    <row r="888" spans="1:5">
      <c r="A888" s="1" t="s">
        <v>782</v>
      </c>
      <c r="B888" t="s">
        <v>1030</v>
      </c>
      <c r="C888" t="s">
        <v>1062</v>
      </c>
      <c r="D888">
        <v>1028.5340000000001</v>
      </c>
      <c r="E888">
        <v>1197.6510000000001</v>
      </c>
    </row>
    <row r="889" spans="1:5">
      <c r="A889" s="1" t="s">
        <v>782</v>
      </c>
      <c r="B889" t="s">
        <v>641</v>
      </c>
      <c r="C889" t="s">
        <v>646</v>
      </c>
      <c r="D889">
        <v>667.90599999999995</v>
      </c>
      <c r="E889">
        <v>600.33500000000004</v>
      </c>
    </row>
    <row r="890" spans="1:5">
      <c r="A890" s="1" t="s">
        <v>782</v>
      </c>
      <c r="B890" t="s">
        <v>641</v>
      </c>
      <c r="C890" t="s">
        <v>646</v>
      </c>
      <c r="D890">
        <v>667.90599999999995</v>
      </c>
      <c r="E890">
        <v>826.50300000000004</v>
      </c>
    </row>
    <row r="891" spans="1:5">
      <c r="A891" s="1" t="s">
        <v>782</v>
      </c>
      <c r="B891" t="s">
        <v>641</v>
      </c>
      <c r="C891" t="s">
        <v>646</v>
      </c>
      <c r="D891">
        <v>667.90599999999995</v>
      </c>
      <c r="E891">
        <v>1051.614</v>
      </c>
    </row>
    <row r="892" spans="1:5">
      <c r="A892" s="1" t="s">
        <v>782</v>
      </c>
      <c r="B892" t="s">
        <v>641</v>
      </c>
      <c r="C892" t="s">
        <v>647</v>
      </c>
      <c r="D892">
        <v>670.90599999999995</v>
      </c>
      <c r="E892">
        <v>606.33500000000004</v>
      </c>
    </row>
    <row r="893" spans="1:5">
      <c r="A893" s="1" t="s">
        <v>782</v>
      </c>
      <c r="B893" t="s">
        <v>641</v>
      </c>
      <c r="C893" t="s">
        <v>647</v>
      </c>
      <c r="D893">
        <v>670.90599999999995</v>
      </c>
      <c r="E893">
        <v>832.50300000000004</v>
      </c>
    </row>
    <row r="894" spans="1:5">
      <c r="A894" s="1" t="s">
        <v>782</v>
      </c>
      <c r="B894" t="s">
        <v>641</v>
      </c>
      <c r="C894" t="s">
        <v>647</v>
      </c>
      <c r="D894">
        <v>670.90599999999995</v>
      </c>
      <c r="E894">
        <v>1057.614</v>
      </c>
    </row>
    <row r="895" spans="1:5">
      <c r="A895" s="1" t="s">
        <v>782</v>
      </c>
      <c r="B895" t="s">
        <v>644</v>
      </c>
      <c r="C895" t="s">
        <v>643</v>
      </c>
      <c r="D895">
        <v>553.80799999999999</v>
      </c>
      <c r="E895">
        <v>603.37099999999998</v>
      </c>
    </row>
    <row r="896" spans="1:5">
      <c r="A896" s="1" t="s">
        <v>782</v>
      </c>
      <c r="B896" t="s">
        <v>644</v>
      </c>
      <c r="C896" t="s">
        <v>643</v>
      </c>
      <c r="D896">
        <v>553.80799999999999</v>
      </c>
      <c r="E896">
        <v>732.41300000000001</v>
      </c>
    </row>
    <row r="897" spans="1:5">
      <c r="A897" s="1" t="s">
        <v>782</v>
      </c>
      <c r="B897" t="s">
        <v>644</v>
      </c>
      <c r="C897" t="s">
        <v>643</v>
      </c>
      <c r="D897">
        <v>553.80799999999999</v>
      </c>
      <c r="E897">
        <v>845.49699999999996</v>
      </c>
    </row>
    <row r="898" spans="1:5">
      <c r="A898" s="1" t="s">
        <v>782</v>
      </c>
      <c r="B898" t="s">
        <v>644</v>
      </c>
      <c r="C898" t="s">
        <v>645</v>
      </c>
      <c r="D898">
        <v>556.80799999999999</v>
      </c>
      <c r="E898">
        <v>609.37099999999998</v>
      </c>
    </row>
    <row r="899" spans="1:5">
      <c r="A899" s="1" t="s">
        <v>782</v>
      </c>
      <c r="B899" t="s">
        <v>644</v>
      </c>
      <c r="C899" t="s">
        <v>645</v>
      </c>
      <c r="D899">
        <v>556.80799999999999</v>
      </c>
      <c r="E899">
        <v>738.41300000000001</v>
      </c>
    </row>
    <row r="900" spans="1:5">
      <c r="A900" s="1" t="s">
        <v>782</v>
      </c>
      <c r="B900" t="s">
        <v>644</v>
      </c>
      <c r="C900" t="s">
        <v>645</v>
      </c>
      <c r="D900">
        <v>556.80799999999999</v>
      </c>
      <c r="E900">
        <v>851.49699999999996</v>
      </c>
    </row>
    <row r="901" spans="1:5">
      <c r="A901" s="1" t="s">
        <v>782</v>
      </c>
      <c r="B901" t="s">
        <v>651</v>
      </c>
      <c r="C901" t="s">
        <v>650</v>
      </c>
      <c r="D901">
        <v>447.77600000000001</v>
      </c>
      <c r="E901">
        <v>487.32299999999998</v>
      </c>
    </row>
    <row r="902" spans="1:5">
      <c r="A902" s="1" t="s">
        <v>782</v>
      </c>
      <c r="B902" t="s">
        <v>651</v>
      </c>
      <c r="C902" t="s">
        <v>650</v>
      </c>
      <c r="D902">
        <v>447.77600000000001</v>
      </c>
      <c r="E902">
        <v>634.39200000000005</v>
      </c>
    </row>
    <row r="903" spans="1:5">
      <c r="A903" s="1" t="s">
        <v>782</v>
      </c>
      <c r="B903" t="s">
        <v>651</v>
      </c>
      <c r="C903" t="s">
        <v>650</v>
      </c>
      <c r="D903">
        <v>447.77600000000001</v>
      </c>
      <c r="E903">
        <v>781.46</v>
      </c>
    </row>
    <row r="904" spans="1:5">
      <c r="A904" s="1" t="s">
        <v>782</v>
      </c>
      <c r="B904" t="s">
        <v>651</v>
      </c>
      <c r="C904" t="s">
        <v>652</v>
      </c>
      <c r="D904">
        <v>450.77600000000001</v>
      </c>
      <c r="E904">
        <v>493.32299999999998</v>
      </c>
    </row>
    <row r="905" spans="1:5">
      <c r="A905" s="1" t="s">
        <v>782</v>
      </c>
      <c r="B905" t="s">
        <v>651</v>
      </c>
      <c r="C905" t="s">
        <v>652</v>
      </c>
      <c r="D905">
        <v>450.77600000000001</v>
      </c>
      <c r="E905">
        <v>640.39200000000005</v>
      </c>
    </row>
    <row r="906" spans="1:5">
      <c r="A906" s="1" t="s">
        <v>782</v>
      </c>
      <c r="B906" t="s">
        <v>651</v>
      </c>
      <c r="C906" t="s">
        <v>652</v>
      </c>
      <c r="D906">
        <v>450.77600000000001</v>
      </c>
      <c r="E906">
        <v>787.46</v>
      </c>
    </row>
    <row r="907" spans="1:5">
      <c r="A907" s="1" t="s">
        <v>782</v>
      </c>
      <c r="B907" t="s">
        <v>758</v>
      </c>
      <c r="C907" t="s">
        <v>765</v>
      </c>
      <c r="D907">
        <v>683.85500000000002</v>
      </c>
      <c r="E907">
        <v>925.48099999999999</v>
      </c>
    </row>
    <row r="908" spans="1:5">
      <c r="A908" s="1" t="s">
        <v>782</v>
      </c>
      <c r="B908" t="s">
        <v>758</v>
      </c>
      <c r="C908" t="s">
        <v>765</v>
      </c>
      <c r="D908">
        <v>683.85500000000002</v>
      </c>
      <c r="E908">
        <v>1040.508</v>
      </c>
    </row>
    <row r="909" spans="1:5">
      <c r="A909" s="1" t="s">
        <v>782</v>
      </c>
      <c r="B909" t="s">
        <v>758</v>
      </c>
      <c r="C909" t="s">
        <v>765</v>
      </c>
      <c r="D909">
        <v>683.85500000000002</v>
      </c>
      <c r="E909">
        <v>1139.576</v>
      </c>
    </row>
    <row r="910" spans="1:5">
      <c r="A910" s="1" t="s">
        <v>782</v>
      </c>
      <c r="B910" t="s">
        <v>758</v>
      </c>
      <c r="C910" t="s">
        <v>766</v>
      </c>
      <c r="D910">
        <v>686.85500000000002</v>
      </c>
      <c r="E910">
        <v>931.48099999999999</v>
      </c>
    </row>
    <row r="911" spans="1:5">
      <c r="A911" s="1" t="s">
        <v>782</v>
      </c>
      <c r="B911" t="s">
        <v>758</v>
      </c>
      <c r="C911" t="s">
        <v>766</v>
      </c>
      <c r="D911">
        <v>686.85500000000002</v>
      </c>
      <c r="E911">
        <v>1046.508</v>
      </c>
    </row>
    <row r="912" spans="1:5">
      <c r="A912" s="1" t="s">
        <v>782</v>
      </c>
      <c r="B912" t="s">
        <v>758</v>
      </c>
      <c r="C912" t="s">
        <v>766</v>
      </c>
      <c r="D912">
        <v>686.85500000000002</v>
      </c>
      <c r="E912">
        <v>1145.576</v>
      </c>
    </row>
    <row r="913" spans="1:5">
      <c r="A913" s="1" t="s">
        <v>782</v>
      </c>
      <c r="B913" t="s">
        <v>657</v>
      </c>
      <c r="C913" t="s">
        <v>656</v>
      </c>
      <c r="D913">
        <v>652.82100000000003</v>
      </c>
      <c r="E913">
        <v>780.40700000000004</v>
      </c>
    </row>
    <row r="914" spans="1:5">
      <c r="A914" s="1" t="s">
        <v>782</v>
      </c>
      <c r="B914" t="s">
        <v>657</v>
      </c>
      <c r="C914" t="s">
        <v>656</v>
      </c>
      <c r="D914">
        <v>652.82100000000003</v>
      </c>
      <c r="E914">
        <v>879.47500000000002</v>
      </c>
    </row>
    <row r="915" spans="1:5">
      <c r="A915" s="1" t="s">
        <v>782</v>
      </c>
      <c r="B915" t="s">
        <v>657</v>
      </c>
      <c r="C915" t="s">
        <v>656</v>
      </c>
      <c r="D915">
        <v>652.82100000000003</v>
      </c>
      <c r="E915">
        <v>1042.538</v>
      </c>
    </row>
    <row r="916" spans="1:5">
      <c r="A916" s="1" t="s">
        <v>782</v>
      </c>
      <c r="B916" t="s">
        <v>657</v>
      </c>
      <c r="C916" t="s">
        <v>658</v>
      </c>
      <c r="D916">
        <v>655.82100000000003</v>
      </c>
      <c r="E916">
        <v>786.40700000000004</v>
      </c>
    </row>
    <row r="917" spans="1:5">
      <c r="A917" s="1" t="s">
        <v>782</v>
      </c>
      <c r="B917" t="s">
        <v>657</v>
      </c>
      <c r="C917" t="s">
        <v>658</v>
      </c>
      <c r="D917">
        <v>655.82100000000003</v>
      </c>
      <c r="E917">
        <v>885.47500000000002</v>
      </c>
    </row>
    <row r="918" spans="1:5">
      <c r="A918" s="1" t="s">
        <v>782</v>
      </c>
      <c r="B918" t="s">
        <v>657</v>
      </c>
      <c r="C918" t="s">
        <v>658</v>
      </c>
      <c r="D918">
        <v>655.82100000000003</v>
      </c>
      <c r="E918">
        <v>1048.538</v>
      </c>
    </row>
    <row r="919" spans="1:5">
      <c r="A919" s="1" t="s">
        <v>782</v>
      </c>
      <c r="B919" t="s">
        <v>531</v>
      </c>
      <c r="C919" t="s">
        <v>659</v>
      </c>
      <c r="D919">
        <v>801.95899999999995</v>
      </c>
      <c r="E919">
        <v>1077.6300000000001</v>
      </c>
    </row>
    <row r="920" spans="1:5">
      <c r="A920" s="1" t="s">
        <v>782</v>
      </c>
      <c r="B920" t="s">
        <v>531</v>
      </c>
      <c r="C920" t="s">
        <v>659</v>
      </c>
      <c r="D920">
        <v>801.95899999999995</v>
      </c>
      <c r="E920">
        <v>1178.6769999999999</v>
      </c>
    </row>
    <row r="921" spans="1:5">
      <c r="A921" s="1" t="s">
        <v>782</v>
      </c>
      <c r="B921" t="s">
        <v>531</v>
      </c>
      <c r="C921" t="s">
        <v>659</v>
      </c>
      <c r="D921">
        <v>801.95899999999995</v>
      </c>
      <c r="E921">
        <v>1293.704</v>
      </c>
    </row>
    <row r="922" spans="1:5">
      <c r="A922" s="1" t="s">
        <v>782</v>
      </c>
      <c r="B922" t="s">
        <v>531</v>
      </c>
      <c r="C922" t="s">
        <v>660</v>
      </c>
      <c r="D922">
        <v>804.95899999999995</v>
      </c>
      <c r="E922">
        <v>1083.6300000000001</v>
      </c>
    </row>
    <row r="923" spans="1:5">
      <c r="A923" s="1" t="s">
        <v>782</v>
      </c>
      <c r="B923" t="s">
        <v>531</v>
      </c>
      <c r="C923" t="s">
        <v>660</v>
      </c>
      <c r="D923">
        <v>804.95899999999995</v>
      </c>
      <c r="E923">
        <v>1184.6769999999999</v>
      </c>
    </row>
    <row r="924" spans="1:5">
      <c r="A924" s="1" t="s">
        <v>782</v>
      </c>
      <c r="B924" t="s">
        <v>531</v>
      </c>
      <c r="C924" t="s">
        <v>660</v>
      </c>
      <c r="D924">
        <v>804.95899999999995</v>
      </c>
      <c r="E924">
        <v>1299.704</v>
      </c>
    </row>
    <row r="925" spans="1:5">
      <c r="A925" s="1" t="s">
        <v>782</v>
      </c>
      <c r="B925" t="s">
        <v>594</v>
      </c>
      <c r="C925" t="s">
        <v>667</v>
      </c>
      <c r="D925">
        <v>770.41700000000003</v>
      </c>
      <c r="E925">
        <v>830.46100000000001</v>
      </c>
    </row>
    <row r="926" spans="1:5">
      <c r="A926" s="1" t="s">
        <v>782</v>
      </c>
      <c r="B926" t="s">
        <v>594</v>
      </c>
      <c r="C926" t="s">
        <v>667</v>
      </c>
      <c r="D926">
        <v>770.41700000000003</v>
      </c>
      <c r="E926">
        <v>1115.5940000000001</v>
      </c>
    </row>
    <row r="927" spans="1:5">
      <c r="A927" s="1" t="s">
        <v>782</v>
      </c>
      <c r="B927" t="s">
        <v>594</v>
      </c>
      <c r="C927" t="s">
        <v>667</v>
      </c>
      <c r="D927">
        <v>770.41700000000003</v>
      </c>
      <c r="E927">
        <v>1212.646</v>
      </c>
    </row>
    <row r="928" spans="1:5">
      <c r="A928" s="1" t="s">
        <v>782</v>
      </c>
      <c r="B928" t="s">
        <v>594</v>
      </c>
      <c r="C928" t="s">
        <v>668</v>
      </c>
      <c r="D928">
        <v>773.41700000000003</v>
      </c>
      <c r="E928">
        <v>836.46100000000001</v>
      </c>
    </row>
    <row r="929" spans="1:5">
      <c r="A929" s="1" t="s">
        <v>782</v>
      </c>
      <c r="B929" t="s">
        <v>594</v>
      </c>
      <c r="C929" t="s">
        <v>668</v>
      </c>
      <c r="D929">
        <v>773.41700000000003</v>
      </c>
      <c r="E929">
        <v>1121.5940000000001</v>
      </c>
    </row>
    <row r="930" spans="1:5">
      <c r="A930" s="1" t="s">
        <v>782</v>
      </c>
      <c r="B930" t="s">
        <v>594</v>
      </c>
      <c r="C930" t="s">
        <v>668</v>
      </c>
      <c r="D930">
        <v>773.41700000000003</v>
      </c>
      <c r="E930">
        <v>1218.646</v>
      </c>
    </row>
    <row r="931" spans="1:5">
      <c r="A931" s="1" t="s">
        <v>782</v>
      </c>
      <c r="B931" t="s">
        <v>1058</v>
      </c>
      <c r="C931" t="s">
        <v>1063</v>
      </c>
      <c r="D931">
        <v>952.03</v>
      </c>
      <c r="E931">
        <v>786.471</v>
      </c>
    </row>
    <row r="932" spans="1:5">
      <c r="A932" s="1" t="s">
        <v>782</v>
      </c>
      <c r="B932" t="s">
        <v>1058</v>
      </c>
      <c r="C932" t="s">
        <v>1063</v>
      </c>
      <c r="D932">
        <v>952.03</v>
      </c>
      <c r="E932">
        <v>899.55600000000004</v>
      </c>
    </row>
    <row r="933" spans="1:5">
      <c r="A933" s="1" t="s">
        <v>782</v>
      </c>
      <c r="B933" t="s">
        <v>1058</v>
      </c>
      <c r="C933" t="s">
        <v>1063</v>
      </c>
      <c r="D933">
        <v>952.03</v>
      </c>
      <c r="E933">
        <v>1027.614</v>
      </c>
    </row>
    <row r="934" spans="1:5">
      <c r="A934" s="1" t="s">
        <v>782</v>
      </c>
      <c r="B934" t="s">
        <v>1058</v>
      </c>
      <c r="C934" t="s">
        <v>1064</v>
      </c>
      <c r="D934">
        <v>955.03</v>
      </c>
      <c r="E934">
        <v>792.471</v>
      </c>
    </row>
    <row r="935" spans="1:5">
      <c r="A935" s="1" t="s">
        <v>782</v>
      </c>
      <c r="B935" t="s">
        <v>1058</v>
      </c>
      <c r="C935" t="s">
        <v>1064</v>
      </c>
      <c r="D935">
        <v>955.03</v>
      </c>
      <c r="E935">
        <v>905.55600000000004</v>
      </c>
    </row>
    <row r="936" spans="1:5">
      <c r="A936" s="1" t="s">
        <v>782</v>
      </c>
      <c r="B936" t="s">
        <v>1058</v>
      </c>
      <c r="C936" t="s">
        <v>1064</v>
      </c>
      <c r="D936">
        <v>955.03</v>
      </c>
      <c r="E936">
        <v>1033.614</v>
      </c>
    </row>
    <row r="937" spans="1:5">
      <c r="A937" s="1" t="s">
        <v>782</v>
      </c>
      <c r="B937" t="s">
        <v>1027</v>
      </c>
      <c r="C937" t="s">
        <v>1065</v>
      </c>
      <c r="D937">
        <v>629.87400000000002</v>
      </c>
      <c r="E937">
        <v>706.37699999999995</v>
      </c>
    </row>
    <row r="938" spans="1:5">
      <c r="A938" s="1" t="s">
        <v>782</v>
      </c>
      <c r="B938" t="s">
        <v>1027</v>
      </c>
      <c r="C938" t="s">
        <v>1065</v>
      </c>
      <c r="D938">
        <v>629.87400000000002</v>
      </c>
      <c r="E938">
        <v>763.39800000000002</v>
      </c>
    </row>
    <row r="939" spans="1:5">
      <c r="A939" s="1" t="s">
        <v>782</v>
      </c>
      <c r="B939" t="s">
        <v>1027</v>
      </c>
      <c r="C939" t="s">
        <v>1065</v>
      </c>
      <c r="D939">
        <v>629.87400000000002</v>
      </c>
      <c r="E939">
        <v>876.48199999999997</v>
      </c>
    </row>
    <row r="940" spans="1:5">
      <c r="A940" s="1" t="s">
        <v>782</v>
      </c>
      <c r="B940" t="s">
        <v>1027</v>
      </c>
      <c r="C940" t="s">
        <v>1065</v>
      </c>
      <c r="D940">
        <v>629.87400000000002</v>
      </c>
      <c r="E940">
        <v>1046.588</v>
      </c>
    </row>
    <row r="941" spans="1:5">
      <c r="A941" s="1" t="s">
        <v>782</v>
      </c>
      <c r="B941" t="s">
        <v>1027</v>
      </c>
      <c r="C941" t="s">
        <v>1066</v>
      </c>
      <c r="D941">
        <v>632.87400000000002</v>
      </c>
      <c r="E941">
        <v>712.37699999999995</v>
      </c>
    </row>
    <row r="942" spans="1:5">
      <c r="A942" s="1" t="s">
        <v>782</v>
      </c>
      <c r="B942" t="s">
        <v>1027</v>
      </c>
      <c r="C942" t="s">
        <v>1066</v>
      </c>
      <c r="D942">
        <v>632.87400000000002</v>
      </c>
      <c r="E942">
        <v>769.39800000000002</v>
      </c>
    </row>
    <row r="943" spans="1:5">
      <c r="A943" s="1" t="s">
        <v>782</v>
      </c>
      <c r="B943" t="s">
        <v>1027</v>
      </c>
      <c r="C943" t="s">
        <v>1066</v>
      </c>
      <c r="D943">
        <v>632.87400000000002</v>
      </c>
      <c r="E943">
        <v>882.48199999999997</v>
      </c>
    </row>
    <row r="944" spans="1:5">
      <c r="A944" s="1" t="s">
        <v>782</v>
      </c>
      <c r="B944" t="s">
        <v>1027</v>
      </c>
      <c r="C944" t="s">
        <v>1066</v>
      </c>
      <c r="D944">
        <v>632.87400000000002</v>
      </c>
      <c r="E944">
        <v>1052.588</v>
      </c>
    </row>
    <row r="945" spans="1:5">
      <c r="A945" s="1" t="s">
        <v>782</v>
      </c>
      <c r="B945" t="s">
        <v>675</v>
      </c>
      <c r="C945" t="s">
        <v>674</v>
      </c>
      <c r="D945">
        <v>1019.0069999999999</v>
      </c>
      <c r="E945">
        <v>1081.5050000000001</v>
      </c>
    </row>
    <row r="946" spans="1:5">
      <c r="A946" s="1" t="s">
        <v>782</v>
      </c>
      <c r="B946" t="s">
        <v>675</v>
      </c>
      <c r="C946" t="s">
        <v>674</v>
      </c>
      <c r="D946">
        <v>1019.0069999999999</v>
      </c>
      <c r="E946">
        <v>1291.6420000000001</v>
      </c>
    </row>
    <row r="947" spans="1:5">
      <c r="A947" s="1" t="s">
        <v>782</v>
      </c>
      <c r="B947" t="s">
        <v>675</v>
      </c>
      <c r="C947" t="s">
        <v>674</v>
      </c>
      <c r="D947">
        <v>1019.0069999999999</v>
      </c>
      <c r="E947">
        <v>1447.732</v>
      </c>
    </row>
    <row r="948" spans="1:5">
      <c r="A948" s="1" t="s">
        <v>782</v>
      </c>
      <c r="B948" t="s">
        <v>675</v>
      </c>
      <c r="C948" t="s">
        <v>676</v>
      </c>
      <c r="D948">
        <v>1022.0069999999999</v>
      </c>
      <c r="E948">
        <v>1087.5050000000001</v>
      </c>
    </row>
    <row r="949" spans="1:5">
      <c r="A949" s="1" t="s">
        <v>782</v>
      </c>
      <c r="B949" t="s">
        <v>675</v>
      </c>
      <c r="C949" t="s">
        <v>676</v>
      </c>
      <c r="D949">
        <v>1022.0069999999999</v>
      </c>
      <c r="E949">
        <v>1297.6420000000001</v>
      </c>
    </row>
    <row r="950" spans="1:5">
      <c r="A950" s="1" t="s">
        <v>782</v>
      </c>
      <c r="B950" t="s">
        <v>675</v>
      </c>
      <c r="C950" t="s">
        <v>676</v>
      </c>
      <c r="D950">
        <v>1022.0069999999999</v>
      </c>
      <c r="E950">
        <v>1453.732</v>
      </c>
    </row>
    <row r="951" spans="1:5">
      <c r="A951" s="1" t="s">
        <v>782</v>
      </c>
      <c r="B951" t="s">
        <v>680</v>
      </c>
      <c r="C951" t="s">
        <v>679</v>
      </c>
      <c r="D951">
        <v>606.86099999999999</v>
      </c>
      <c r="E951">
        <v>614.36599999999999</v>
      </c>
    </row>
    <row r="952" spans="1:5">
      <c r="A952" s="1" t="s">
        <v>782</v>
      </c>
      <c r="B952" t="s">
        <v>680</v>
      </c>
      <c r="C952" t="s">
        <v>679</v>
      </c>
      <c r="D952">
        <v>606.86099999999999</v>
      </c>
      <c r="E952">
        <v>814.48199999999997</v>
      </c>
    </row>
    <row r="953" spans="1:5">
      <c r="A953" s="1" t="s">
        <v>782</v>
      </c>
      <c r="B953" t="s">
        <v>680</v>
      </c>
      <c r="C953" t="s">
        <v>679</v>
      </c>
      <c r="D953">
        <v>606.86099999999999</v>
      </c>
      <c r="E953">
        <v>927.56600000000003</v>
      </c>
    </row>
    <row r="954" spans="1:5">
      <c r="A954" s="1" t="s">
        <v>782</v>
      </c>
      <c r="B954" t="s">
        <v>680</v>
      </c>
      <c r="C954" t="s">
        <v>681</v>
      </c>
      <c r="D954">
        <v>609.86099999999999</v>
      </c>
      <c r="E954">
        <v>620.36599999999999</v>
      </c>
    </row>
    <row r="955" spans="1:5">
      <c r="A955" s="1" t="s">
        <v>782</v>
      </c>
      <c r="B955" t="s">
        <v>680</v>
      </c>
      <c r="C955" t="s">
        <v>681</v>
      </c>
      <c r="D955">
        <v>609.86099999999999</v>
      </c>
      <c r="E955">
        <v>820.48199999999997</v>
      </c>
    </row>
    <row r="956" spans="1:5">
      <c r="A956" s="1" t="s">
        <v>782</v>
      </c>
      <c r="B956" t="s">
        <v>680</v>
      </c>
      <c r="C956" t="s">
        <v>681</v>
      </c>
      <c r="D956">
        <v>609.86099999999999</v>
      </c>
      <c r="E956">
        <v>933.56600000000003</v>
      </c>
    </row>
    <row r="957" spans="1:5">
      <c r="A957" s="1" t="s">
        <v>782</v>
      </c>
      <c r="B957" t="s">
        <v>510</v>
      </c>
      <c r="C957" t="s">
        <v>677</v>
      </c>
      <c r="D957">
        <v>677.42700000000002</v>
      </c>
      <c r="E957">
        <v>771.53300000000002</v>
      </c>
    </row>
    <row r="958" spans="1:5">
      <c r="A958" s="1" t="s">
        <v>782</v>
      </c>
      <c r="B958" t="s">
        <v>510</v>
      </c>
      <c r="C958" t="s">
        <v>677</v>
      </c>
      <c r="D958">
        <v>677.42700000000002</v>
      </c>
      <c r="E958">
        <v>998.66</v>
      </c>
    </row>
    <row r="959" spans="1:5">
      <c r="A959" s="1" t="s">
        <v>782</v>
      </c>
      <c r="B959" t="s">
        <v>510</v>
      </c>
      <c r="C959" t="s">
        <v>677</v>
      </c>
      <c r="D959">
        <v>677.42700000000002</v>
      </c>
      <c r="E959">
        <v>1126.7190000000001</v>
      </c>
    </row>
    <row r="960" spans="1:5">
      <c r="A960" s="1" t="s">
        <v>782</v>
      </c>
      <c r="B960" t="s">
        <v>510</v>
      </c>
      <c r="C960" t="s">
        <v>678</v>
      </c>
      <c r="D960">
        <v>680.42700000000002</v>
      </c>
      <c r="E960">
        <v>777.53300000000002</v>
      </c>
    </row>
    <row r="961" spans="1:5">
      <c r="A961" s="1" t="s">
        <v>782</v>
      </c>
      <c r="B961" t="s">
        <v>510</v>
      </c>
      <c r="C961" t="s">
        <v>678</v>
      </c>
      <c r="D961">
        <v>680.42700000000002</v>
      </c>
      <c r="E961">
        <v>1004.66</v>
      </c>
    </row>
    <row r="962" spans="1:5">
      <c r="A962" s="1" t="s">
        <v>782</v>
      </c>
      <c r="B962" t="s">
        <v>510</v>
      </c>
      <c r="C962" t="s">
        <v>678</v>
      </c>
      <c r="D962">
        <v>680.42700000000002</v>
      </c>
      <c r="E962">
        <v>1132.7190000000001</v>
      </c>
    </row>
    <row r="963" spans="1:5">
      <c r="A963" s="1" t="s">
        <v>782</v>
      </c>
      <c r="B963" t="s">
        <v>545</v>
      </c>
      <c r="C963" t="s">
        <v>682</v>
      </c>
      <c r="D963">
        <v>524.33399999999995</v>
      </c>
      <c r="E963">
        <v>527.35500000000002</v>
      </c>
    </row>
    <row r="964" spans="1:5">
      <c r="A964" s="1" t="s">
        <v>782</v>
      </c>
      <c r="B964" t="s">
        <v>545</v>
      </c>
      <c r="C964" t="s">
        <v>682</v>
      </c>
      <c r="D964">
        <v>524.33399999999995</v>
      </c>
      <c r="E964">
        <v>640.43899999999996</v>
      </c>
    </row>
    <row r="965" spans="1:5">
      <c r="A965" s="1" t="s">
        <v>782</v>
      </c>
      <c r="B965" t="s">
        <v>545</v>
      </c>
      <c r="C965" t="s">
        <v>682</v>
      </c>
      <c r="D965">
        <v>524.33399999999995</v>
      </c>
      <c r="E965">
        <v>787.50699999999995</v>
      </c>
    </row>
    <row r="966" spans="1:5">
      <c r="A966" s="1" t="s">
        <v>782</v>
      </c>
      <c r="B966" t="s">
        <v>545</v>
      </c>
      <c r="C966" t="s">
        <v>683</v>
      </c>
      <c r="D966">
        <v>527.33399999999995</v>
      </c>
      <c r="E966">
        <v>533.35500000000002</v>
      </c>
    </row>
    <row r="967" spans="1:5">
      <c r="A967" s="1" t="s">
        <v>782</v>
      </c>
      <c r="B967" t="s">
        <v>545</v>
      </c>
      <c r="C967" t="s">
        <v>683</v>
      </c>
      <c r="D967">
        <v>527.33399999999995</v>
      </c>
      <c r="E967">
        <v>646.43899999999996</v>
      </c>
    </row>
    <row r="968" spans="1:5">
      <c r="A968" s="1" t="s">
        <v>782</v>
      </c>
      <c r="B968" t="s">
        <v>545</v>
      </c>
      <c r="C968" t="s">
        <v>683</v>
      </c>
      <c r="D968">
        <v>527.33399999999995</v>
      </c>
      <c r="E968">
        <v>793.50699999999995</v>
      </c>
    </row>
    <row r="969" spans="1:5">
      <c r="A969" s="1" t="s">
        <v>782</v>
      </c>
      <c r="B969" t="s">
        <v>680</v>
      </c>
      <c r="C969" t="s">
        <v>687</v>
      </c>
      <c r="D969">
        <v>788.92399999999998</v>
      </c>
      <c r="E969">
        <v>932.48699999999997</v>
      </c>
    </row>
    <row r="970" spans="1:5">
      <c r="A970" s="1" t="s">
        <v>782</v>
      </c>
      <c r="B970" t="s">
        <v>680</v>
      </c>
      <c r="C970" t="s">
        <v>687</v>
      </c>
      <c r="D970">
        <v>788.92399999999998</v>
      </c>
      <c r="E970">
        <v>1003.524</v>
      </c>
    </row>
    <row r="971" spans="1:5">
      <c r="A971" s="1" t="s">
        <v>782</v>
      </c>
      <c r="B971" t="s">
        <v>680</v>
      </c>
      <c r="C971" t="s">
        <v>687</v>
      </c>
      <c r="D971">
        <v>788.92399999999998</v>
      </c>
      <c r="E971">
        <v>1150.5930000000001</v>
      </c>
    </row>
    <row r="972" spans="1:5">
      <c r="A972" s="1" t="s">
        <v>782</v>
      </c>
      <c r="B972" t="s">
        <v>680</v>
      </c>
      <c r="C972" t="s">
        <v>688</v>
      </c>
      <c r="D972">
        <v>791.92399999999998</v>
      </c>
      <c r="E972">
        <v>938.48699999999997</v>
      </c>
    </row>
    <row r="973" spans="1:5">
      <c r="A973" s="1" t="s">
        <v>782</v>
      </c>
      <c r="B973" t="s">
        <v>680</v>
      </c>
      <c r="C973" t="s">
        <v>688</v>
      </c>
      <c r="D973">
        <v>791.92399999999998</v>
      </c>
      <c r="E973">
        <v>1009.524</v>
      </c>
    </row>
    <row r="974" spans="1:5">
      <c r="A974" s="1" t="s">
        <v>782</v>
      </c>
      <c r="B974" t="s">
        <v>680</v>
      </c>
      <c r="C974" t="s">
        <v>688</v>
      </c>
      <c r="D974">
        <v>791.92399999999998</v>
      </c>
      <c r="E974">
        <v>1156.5930000000001</v>
      </c>
    </row>
    <row r="975" spans="1:5">
      <c r="A975" s="1" t="s">
        <v>782</v>
      </c>
      <c r="B975" t="s">
        <v>449</v>
      </c>
      <c r="C975" t="s">
        <v>691</v>
      </c>
      <c r="D975">
        <v>943.06100000000004</v>
      </c>
      <c r="E975">
        <v>1043.645</v>
      </c>
    </row>
    <row r="976" spans="1:5">
      <c r="A976" s="1" t="s">
        <v>782</v>
      </c>
      <c r="B976" t="s">
        <v>449</v>
      </c>
      <c r="C976" t="s">
        <v>691</v>
      </c>
      <c r="D976">
        <v>943.06100000000004</v>
      </c>
      <c r="E976">
        <v>1201.7139999999999</v>
      </c>
    </row>
    <row r="977" spans="1:5">
      <c r="A977" s="1" t="s">
        <v>782</v>
      </c>
      <c r="B977" t="s">
        <v>449</v>
      </c>
      <c r="C977" t="s">
        <v>691</v>
      </c>
      <c r="D977">
        <v>943.06100000000004</v>
      </c>
      <c r="E977">
        <v>1272.752</v>
      </c>
    </row>
    <row r="978" spans="1:5">
      <c r="A978" s="1" t="s">
        <v>782</v>
      </c>
      <c r="B978" t="s">
        <v>449</v>
      </c>
      <c r="C978" t="s">
        <v>692</v>
      </c>
      <c r="D978">
        <v>946.06100000000004</v>
      </c>
      <c r="E978">
        <v>1049.645</v>
      </c>
    </row>
    <row r="979" spans="1:5">
      <c r="A979" s="1" t="s">
        <v>782</v>
      </c>
      <c r="B979" t="s">
        <v>449</v>
      </c>
      <c r="C979" t="s">
        <v>692</v>
      </c>
      <c r="D979">
        <v>946.06100000000004</v>
      </c>
      <c r="E979">
        <v>1207.7139999999999</v>
      </c>
    </row>
    <row r="980" spans="1:5">
      <c r="A980" s="1" t="s">
        <v>782</v>
      </c>
      <c r="B980" t="s">
        <v>449</v>
      </c>
      <c r="C980" t="s">
        <v>692</v>
      </c>
      <c r="D980">
        <v>946.06100000000004</v>
      </c>
      <c r="E980">
        <v>1278.752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E913"/>
  <sheetViews>
    <sheetView workbookViewId="0">
      <selection activeCell="B34" sqref="B34"/>
    </sheetView>
  </sheetViews>
  <sheetFormatPr defaultRowHeight="15"/>
  <cols>
    <col min="1" max="1" width="14.140625" style="1" customWidth="1"/>
    <col min="2" max="2" width="59.5703125" customWidth="1"/>
    <col min="3" max="3" width="21.28515625" customWidth="1"/>
    <col min="4" max="5" width="13.140625" style="1" customWidth="1"/>
  </cols>
  <sheetData>
    <row r="1" spans="1:5">
      <c r="A1" s="4" t="s">
        <v>780</v>
      </c>
      <c r="B1" s="3" t="s">
        <v>776</v>
      </c>
      <c r="C1" s="3" t="s">
        <v>777</v>
      </c>
      <c r="D1" s="4" t="s">
        <v>778</v>
      </c>
      <c r="E1" s="4" t="s">
        <v>779</v>
      </c>
    </row>
    <row r="2" spans="1:5">
      <c r="A2" s="1" t="s">
        <v>781</v>
      </c>
      <c r="B2" t="s">
        <v>22</v>
      </c>
      <c r="C2" t="s">
        <v>21</v>
      </c>
      <c r="D2" s="1">
        <v>595.32000000000005</v>
      </c>
      <c r="E2" s="1">
        <v>500.28199999999998</v>
      </c>
    </row>
    <row r="3" spans="1:5">
      <c r="A3" s="1" t="s">
        <v>781</v>
      </c>
      <c r="B3" t="s">
        <v>22</v>
      </c>
      <c r="C3" t="s">
        <v>21</v>
      </c>
      <c r="D3" s="1">
        <v>595.32000000000005</v>
      </c>
      <c r="E3" s="1">
        <v>685.399</v>
      </c>
    </row>
    <row r="4" spans="1:5">
      <c r="A4" s="1" t="s">
        <v>781</v>
      </c>
      <c r="B4" t="s">
        <v>22</v>
      </c>
      <c r="C4" t="s">
        <v>21</v>
      </c>
      <c r="D4" s="1">
        <v>595.32000000000005</v>
      </c>
      <c r="E4" s="1">
        <v>829.452</v>
      </c>
    </row>
    <row r="5" spans="1:5">
      <c r="A5" s="1" t="s">
        <v>781</v>
      </c>
      <c r="B5" t="s">
        <v>22</v>
      </c>
      <c r="C5" t="s">
        <v>23</v>
      </c>
      <c r="D5" s="1">
        <v>598.32000000000005</v>
      </c>
      <c r="E5" s="1">
        <v>500.28199999999998</v>
      </c>
    </row>
    <row r="6" spans="1:5">
      <c r="A6" s="1" t="s">
        <v>781</v>
      </c>
      <c r="B6" t="s">
        <v>22</v>
      </c>
      <c r="C6" t="s">
        <v>23</v>
      </c>
      <c r="D6" s="1">
        <v>598.32000000000005</v>
      </c>
      <c r="E6" s="1">
        <v>691.399</v>
      </c>
    </row>
    <row r="7" spans="1:5">
      <c r="A7" s="1" t="s">
        <v>781</v>
      </c>
      <c r="B7" t="s">
        <v>22</v>
      </c>
      <c r="C7" t="s">
        <v>23</v>
      </c>
      <c r="D7" s="1">
        <v>598.32000000000005</v>
      </c>
      <c r="E7" s="1">
        <v>835.452</v>
      </c>
    </row>
    <row r="8" spans="1:5">
      <c r="A8" s="1" t="s">
        <v>781</v>
      </c>
      <c r="B8" t="s">
        <v>25</v>
      </c>
      <c r="C8" t="s">
        <v>24</v>
      </c>
      <c r="D8" s="1">
        <v>537.29499999999996</v>
      </c>
      <c r="E8" s="1">
        <v>632.36099999999999</v>
      </c>
    </row>
    <row r="9" spans="1:5">
      <c r="A9" s="1" t="s">
        <v>781</v>
      </c>
      <c r="B9" t="s">
        <v>25</v>
      </c>
      <c r="C9" t="s">
        <v>24</v>
      </c>
      <c r="D9" s="1">
        <v>537.29499999999996</v>
      </c>
      <c r="E9" s="1">
        <v>703.39800000000002</v>
      </c>
    </row>
    <row r="10" spans="1:5">
      <c r="A10" s="1" t="s">
        <v>781</v>
      </c>
      <c r="B10" t="s">
        <v>25</v>
      </c>
      <c r="C10" t="s">
        <v>24</v>
      </c>
      <c r="D10" s="1">
        <v>537.29499999999996</v>
      </c>
      <c r="E10" s="1">
        <v>832.44100000000003</v>
      </c>
    </row>
    <row r="11" spans="1:5">
      <c r="A11" s="1" t="s">
        <v>781</v>
      </c>
      <c r="B11" t="s">
        <v>25</v>
      </c>
      <c r="C11" t="s">
        <v>26</v>
      </c>
      <c r="D11" s="1">
        <v>540.29499999999996</v>
      </c>
      <c r="E11" s="1">
        <v>638.36099999999999</v>
      </c>
    </row>
    <row r="12" spans="1:5">
      <c r="A12" s="1" t="s">
        <v>781</v>
      </c>
      <c r="B12" t="s">
        <v>25</v>
      </c>
      <c r="C12" t="s">
        <v>26</v>
      </c>
      <c r="D12" s="1">
        <v>540.29499999999996</v>
      </c>
      <c r="E12" s="1">
        <v>709.39800000000002</v>
      </c>
    </row>
    <row r="13" spans="1:5">
      <c r="A13" s="1" t="s">
        <v>781</v>
      </c>
      <c r="B13" t="s">
        <v>25</v>
      </c>
      <c r="C13" t="s">
        <v>26</v>
      </c>
      <c r="D13" s="1">
        <v>540.29499999999996</v>
      </c>
      <c r="E13" s="1">
        <v>838.44100000000003</v>
      </c>
    </row>
    <row r="14" spans="1:5">
      <c r="A14" s="1" t="s">
        <v>781</v>
      </c>
      <c r="B14" t="s">
        <v>28</v>
      </c>
      <c r="C14" t="s">
        <v>27</v>
      </c>
      <c r="D14" s="1">
        <v>521.28800000000001</v>
      </c>
      <c r="E14" s="1">
        <v>415.22899999999998</v>
      </c>
    </row>
    <row r="15" spans="1:5">
      <c r="A15" s="1" t="s">
        <v>781</v>
      </c>
      <c r="B15" t="s">
        <v>28</v>
      </c>
      <c r="C15" t="s">
        <v>27</v>
      </c>
      <c r="D15" s="1">
        <v>521.28800000000001</v>
      </c>
      <c r="E15" s="1">
        <v>727.40899999999999</v>
      </c>
    </row>
    <row r="16" spans="1:5">
      <c r="A16" s="1" t="s">
        <v>781</v>
      </c>
      <c r="B16" t="s">
        <v>28</v>
      </c>
      <c r="C16" t="s">
        <v>27</v>
      </c>
      <c r="D16" s="1">
        <v>521.28800000000001</v>
      </c>
      <c r="E16" s="1">
        <v>828.45699999999999</v>
      </c>
    </row>
    <row r="17" spans="1:5">
      <c r="A17" s="1" t="s">
        <v>781</v>
      </c>
      <c r="B17" t="s">
        <v>28</v>
      </c>
      <c r="C17" t="s">
        <v>29</v>
      </c>
      <c r="D17" s="1">
        <v>524.28800000000001</v>
      </c>
      <c r="E17" s="1">
        <v>421.22899999999998</v>
      </c>
    </row>
    <row r="18" spans="1:5">
      <c r="A18" s="1" t="s">
        <v>781</v>
      </c>
      <c r="B18" t="s">
        <v>28</v>
      </c>
      <c r="C18" t="s">
        <v>29</v>
      </c>
      <c r="D18" s="1">
        <v>524.28800000000001</v>
      </c>
      <c r="E18" s="1">
        <v>733.40899999999999</v>
      </c>
    </row>
    <row r="19" spans="1:5">
      <c r="A19" s="1" t="s">
        <v>781</v>
      </c>
      <c r="B19" t="s">
        <v>28</v>
      </c>
      <c r="C19" t="s">
        <v>29</v>
      </c>
      <c r="D19" s="1">
        <v>524.28800000000001</v>
      </c>
      <c r="E19" s="1">
        <v>834.45699999999999</v>
      </c>
    </row>
    <row r="20" spans="1:5">
      <c r="A20" s="1" t="s">
        <v>781</v>
      </c>
      <c r="B20" t="s">
        <v>1067</v>
      </c>
      <c r="C20" t="s">
        <v>1068</v>
      </c>
      <c r="D20" s="1">
        <v>604.79899999999998</v>
      </c>
      <c r="E20" s="1">
        <v>433.24</v>
      </c>
    </row>
    <row r="21" spans="1:5">
      <c r="A21" s="1" t="s">
        <v>781</v>
      </c>
      <c r="B21" t="s">
        <v>1067</v>
      </c>
      <c r="C21" t="s">
        <v>1068</v>
      </c>
      <c r="D21" s="1">
        <v>604.79899999999998</v>
      </c>
      <c r="E21" s="1">
        <v>724.36199999999997</v>
      </c>
    </row>
    <row r="22" spans="1:5">
      <c r="A22" s="1" t="s">
        <v>781</v>
      </c>
      <c r="B22" t="s">
        <v>1067</v>
      </c>
      <c r="C22" t="s">
        <v>1068</v>
      </c>
      <c r="D22" s="1">
        <v>604.79899999999998</v>
      </c>
      <c r="E22" s="1">
        <v>852.42100000000005</v>
      </c>
    </row>
    <row r="23" spans="1:5">
      <c r="A23" s="1" t="s">
        <v>781</v>
      </c>
      <c r="B23" t="s">
        <v>1067</v>
      </c>
      <c r="C23" t="s">
        <v>1069</v>
      </c>
      <c r="D23" s="1">
        <v>607.79899999999998</v>
      </c>
      <c r="E23" s="1">
        <v>439.24</v>
      </c>
    </row>
    <row r="24" spans="1:5">
      <c r="A24" s="1" t="s">
        <v>781</v>
      </c>
      <c r="B24" t="s">
        <v>1067</v>
      </c>
      <c r="C24" t="s">
        <v>1069</v>
      </c>
      <c r="D24" s="1">
        <v>607.79899999999998</v>
      </c>
      <c r="E24" s="1">
        <v>730.36199999999997</v>
      </c>
    </row>
    <row r="25" spans="1:5">
      <c r="A25" s="1" t="s">
        <v>781</v>
      </c>
      <c r="B25" t="s">
        <v>1067</v>
      </c>
      <c r="C25" t="s">
        <v>1069</v>
      </c>
      <c r="D25" s="1">
        <v>607.79899999999998</v>
      </c>
      <c r="E25" s="1">
        <v>858.42100000000005</v>
      </c>
    </row>
    <row r="26" spans="1:5">
      <c r="A26" s="1" t="s">
        <v>781</v>
      </c>
      <c r="B26" t="s">
        <v>57</v>
      </c>
      <c r="C26" t="s">
        <v>56</v>
      </c>
      <c r="D26" s="1">
        <v>408.76299999999998</v>
      </c>
      <c r="E26" s="1">
        <v>404.25</v>
      </c>
    </row>
    <row r="27" spans="1:5">
      <c r="A27" s="1" t="s">
        <v>781</v>
      </c>
      <c r="B27" t="s">
        <v>57</v>
      </c>
      <c r="C27" t="s">
        <v>56</v>
      </c>
      <c r="D27" s="1">
        <v>408.76299999999998</v>
      </c>
      <c r="E27" s="1">
        <v>703.43399999999997</v>
      </c>
    </row>
    <row r="28" spans="1:5">
      <c r="A28" s="1" t="s">
        <v>781</v>
      </c>
      <c r="B28" t="s">
        <v>57</v>
      </c>
      <c r="C28" t="s">
        <v>58</v>
      </c>
      <c r="D28" s="1">
        <v>411.76299999999998</v>
      </c>
      <c r="E28" s="1">
        <v>410.25</v>
      </c>
    </row>
    <row r="29" spans="1:5">
      <c r="A29" s="1" t="s">
        <v>781</v>
      </c>
      <c r="B29" t="s">
        <v>57</v>
      </c>
      <c r="C29" t="s">
        <v>58</v>
      </c>
      <c r="D29" s="1">
        <v>411.76299999999998</v>
      </c>
      <c r="E29" s="1">
        <v>709.43399999999997</v>
      </c>
    </row>
    <row r="30" spans="1:5">
      <c r="A30" s="1" t="s">
        <v>781</v>
      </c>
      <c r="B30" t="s">
        <v>60</v>
      </c>
      <c r="C30" t="s">
        <v>59</v>
      </c>
      <c r="D30" s="1">
        <v>481.779</v>
      </c>
      <c r="E30" s="1">
        <v>649.351</v>
      </c>
    </row>
    <row r="31" spans="1:5">
      <c r="A31" s="1" t="s">
        <v>781</v>
      </c>
      <c r="B31" t="s">
        <v>60</v>
      </c>
      <c r="C31" t="s">
        <v>59</v>
      </c>
      <c r="D31" s="1">
        <v>481.779</v>
      </c>
      <c r="E31" s="1">
        <v>762.43499999999995</v>
      </c>
    </row>
    <row r="32" spans="1:5">
      <c r="A32" s="1" t="s">
        <v>781</v>
      </c>
      <c r="B32" t="s">
        <v>60</v>
      </c>
      <c r="C32" t="s">
        <v>61</v>
      </c>
      <c r="D32" s="1">
        <v>484.779</v>
      </c>
      <c r="E32" s="1">
        <v>655.351</v>
      </c>
    </row>
    <row r="33" spans="1:5">
      <c r="A33" s="1" t="s">
        <v>781</v>
      </c>
      <c r="B33" t="s">
        <v>60</v>
      </c>
      <c r="C33" t="s">
        <v>61</v>
      </c>
      <c r="D33" s="1">
        <v>484.779</v>
      </c>
      <c r="E33" s="1">
        <v>768.43499999999995</v>
      </c>
    </row>
    <row r="34" spans="1:5">
      <c r="A34" s="1" t="s">
        <v>781</v>
      </c>
      <c r="B34" t="s">
        <v>75</v>
      </c>
      <c r="C34" t="s">
        <v>74</v>
      </c>
      <c r="D34" s="1">
        <v>685.31899999999996</v>
      </c>
      <c r="E34" s="1">
        <v>506.29700000000003</v>
      </c>
    </row>
    <row r="35" spans="1:5">
      <c r="A35" s="1" t="s">
        <v>781</v>
      </c>
      <c r="B35" t="s">
        <v>75</v>
      </c>
      <c r="C35" t="s">
        <v>74</v>
      </c>
      <c r="D35" s="1">
        <v>685.31899999999996</v>
      </c>
      <c r="E35" s="1">
        <v>866.42499999999995</v>
      </c>
    </row>
    <row r="36" spans="1:5">
      <c r="A36" s="1" t="s">
        <v>781</v>
      </c>
      <c r="B36" t="s">
        <v>75</v>
      </c>
      <c r="C36" t="s">
        <v>74</v>
      </c>
      <c r="D36" s="1">
        <v>685.31899999999996</v>
      </c>
      <c r="E36" s="1">
        <v>923.44600000000003</v>
      </c>
    </row>
    <row r="37" spans="1:5">
      <c r="A37" s="1" t="s">
        <v>781</v>
      </c>
      <c r="B37" t="s">
        <v>75</v>
      </c>
      <c r="C37" t="s">
        <v>76</v>
      </c>
      <c r="D37" s="1">
        <v>688.31899999999996</v>
      </c>
      <c r="E37" s="1">
        <v>512.29700000000003</v>
      </c>
    </row>
    <row r="38" spans="1:5">
      <c r="A38" s="1" t="s">
        <v>781</v>
      </c>
      <c r="B38" t="s">
        <v>75</v>
      </c>
      <c r="C38" t="s">
        <v>76</v>
      </c>
      <c r="D38" s="1">
        <v>688.31899999999996</v>
      </c>
      <c r="E38" s="1">
        <v>872.42499999999995</v>
      </c>
    </row>
    <row r="39" spans="1:5">
      <c r="A39" s="1" t="s">
        <v>781</v>
      </c>
      <c r="B39" t="s">
        <v>75</v>
      </c>
      <c r="C39" t="s">
        <v>76</v>
      </c>
      <c r="D39" s="1">
        <v>688.31899999999996</v>
      </c>
      <c r="E39" s="1">
        <v>929.44600000000003</v>
      </c>
    </row>
    <row r="40" spans="1:5">
      <c r="A40" s="1" t="s">
        <v>781</v>
      </c>
      <c r="B40" t="s">
        <v>1070</v>
      </c>
      <c r="C40" t="s">
        <v>1071</v>
      </c>
      <c r="D40" s="1">
        <v>569.29899999999998</v>
      </c>
      <c r="E40" s="1">
        <v>511.78500000000003</v>
      </c>
    </row>
    <row r="41" spans="1:5">
      <c r="A41" s="1" t="s">
        <v>781</v>
      </c>
      <c r="B41" t="s">
        <v>1070</v>
      </c>
      <c r="C41" t="s">
        <v>1071</v>
      </c>
      <c r="D41" s="1">
        <v>569.29899999999998</v>
      </c>
      <c r="E41" s="1">
        <v>613.33000000000004</v>
      </c>
    </row>
    <row r="42" spans="1:5">
      <c r="A42" s="1" t="s">
        <v>781</v>
      </c>
      <c r="B42" t="s">
        <v>1070</v>
      </c>
      <c r="C42" t="s">
        <v>1071</v>
      </c>
      <c r="D42" s="1">
        <v>569.29899999999998</v>
      </c>
      <c r="E42" s="1">
        <v>726.41399999999999</v>
      </c>
    </row>
    <row r="43" spans="1:5">
      <c r="A43" s="1" t="s">
        <v>781</v>
      </c>
      <c r="B43" t="s">
        <v>1070</v>
      </c>
      <c r="C43" t="s">
        <v>1072</v>
      </c>
      <c r="D43" s="1">
        <v>572.29899999999998</v>
      </c>
      <c r="E43" s="1">
        <v>514.78499999999997</v>
      </c>
    </row>
    <row r="44" spans="1:5">
      <c r="A44" s="1" t="s">
        <v>781</v>
      </c>
      <c r="B44" t="s">
        <v>1070</v>
      </c>
      <c r="C44" t="s">
        <v>1072</v>
      </c>
      <c r="D44" s="1">
        <v>572.29899999999998</v>
      </c>
      <c r="E44" s="1">
        <v>619.33000000000004</v>
      </c>
    </row>
    <row r="45" spans="1:5">
      <c r="A45" s="1" t="s">
        <v>781</v>
      </c>
      <c r="B45" t="s">
        <v>1070</v>
      </c>
      <c r="C45" t="s">
        <v>1072</v>
      </c>
      <c r="D45" s="1">
        <v>572.29899999999998</v>
      </c>
      <c r="E45" s="1">
        <v>732.41399999999999</v>
      </c>
    </row>
    <row r="46" spans="1:5">
      <c r="A46" s="1" t="s">
        <v>781</v>
      </c>
      <c r="B46" t="s">
        <v>66</v>
      </c>
      <c r="C46" t="s">
        <v>65</v>
      </c>
      <c r="D46" s="1">
        <v>421.76600000000002</v>
      </c>
      <c r="E46" s="1">
        <v>497.31900000000002</v>
      </c>
    </row>
    <row r="47" spans="1:5">
      <c r="A47" s="1" t="s">
        <v>781</v>
      </c>
      <c r="B47" t="s">
        <v>66</v>
      </c>
      <c r="C47" t="s">
        <v>65</v>
      </c>
      <c r="D47" s="1">
        <v>421.76600000000002</v>
      </c>
      <c r="E47" s="1">
        <v>596.38699999999994</v>
      </c>
    </row>
    <row r="48" spans="1:5">
      <c r="A48" s="1" t="s">
        <v>781</v>
      </c>
      <c r="B48" t="s">
        <v>66</v>
      </c>
      <c r="C48" t="s">
        <v>67</v>
      </c>
      <c r="D48" s="1">
        <v>424.76600000000002</v>
      </c>
      <c r="E48" s="1">
        <v>503.31900000000002</v>
      </c>
    </row>
    <row r="49" spans="1:5">
      <c r="A49" s="1" t="s">
        <v>781</v>
      </c>
      <c r="B49" t="s">
        <v>66</v>
      </c>
      <c r="C49" t="s">
        <v>67</v>
      </c>
      <c r="D49" s="1">
        <v>424.76600000000002</v>
      </c>
      <c r="E49" s="1">
        <v>602.38699999999994</v>
      </c>
    </row>
    <row r="50" spans="1:5">
      <c r="A50" s="1" t="s">
        <v>781</v>
      </c>
      <c r="B50" t="s">
        <v>69</v>
      </c>
      <c r="C50" t="s">
        <v>68</v>
      </c>
      <c r="D50" s="1">
        <v>576.28200000000004</v>
      </c>
      <c r="E50" s="1">
        <v>675.33</v>
      </c>
    </row>
    <row r="51" spans="1:5">
      <c r="A51" s="1" t="s">
        <v>781</v>
      </c>
      <c r="B51" t="s">
        <v>69</v>
      </c>
      <c r="C51" t="s">
        <v>68</v>
      </c>
      <c r="D51" s="1">
        <v>576.28200000000004</v>
      </c>
      <c r="E51" s="1">
        <v>875.41</v>
      </c>
    </row>
    <row r="52" spans="1:5">
      <c r="A52" s="1" t="s">
        <v>781</v>
      </c>
      <c r="B52" t="s">
        <v>69</v>
      </c>
      <c r="C52" t="s">
        <v>70</v>
      </c>
      <c r="D52" s="1">
        <v>579.28200000000004</v>
      </c>
      <c r="E52" s="1">
        <v>681.33</v>
      </c>
    </row>
    <row r="53" spans="1:5">
      <c r="A53" s="1" t="s">
        <v>781</v>
      </c>
      <c r="B53" t="s">
        <v>69</v>
      </c>
      <c r="C53" t="s">
        <v>70</v>
      </c>
      <c r="D53" s="1">
        <v>579.28200000000004</v>
      </c>
      <c r="E53" s="1">
        <v>881.41</v>
      </c>
    </row>
    <row r="54" spans="1:5">
      <c r="A54" s="1" t="s">
        <v>781</v>
      </c>
      <c r="B54" t="s">
        <v>54</v>
      </c>
      <c r="C54" t="s">
        <v>53</v>
      </c>
      <c r="D54" s="1">
        <v>615.78499999999997</v>
      </c>
      <c r="E54" s="1">
        <v>583.27200000000005</v>
      </c>
    </row>
    <row r="55" spans="1:5">
      <c r="A55" s="1" t="s">
        <v>781</v>
      </c>
      <c r="B55" t="s">
        <v>54</v>
      </c>
      <c r="C55" t="s">
        <v>53</v>
      </c>
      <c r="D55" s="1">
        <v>615.78499999999997</v>
      </c>
      <c r="E55" s="1">
        <v>810.399</v>
      </c>
    </row>
    <row r="56" spans="1:5">
      <c r="A56" s="1" t="s">
        <v>781</v>
      </c>
      <c r="B56" t="s">
        <v>54</v>
      </c>
      <c r="C56" t="s">
        <v>53</v>
      </c>
      <c r="D56" s="1">
        <v>615.78499999999997</v>
      </c>
      <c r="E56" s="1">
        <v>996.46299999999997</v>
      </c>
    </row>
    <row r="57" spans="1:5">
      <c r="A57" s="1" t="s">
        <v>781</v>
      </c>
      <c r="B57" t="s">
        <v>54</v>
      </c>
      <c r="C57" t="s">
        <v>55</v>
      </c>
      <c r="D57" s="1">
        <v>618.78499999999997</v>
      </c>
      <c r="E57" s="1">
        <v>589.27200000000005</v>
      </c>
    </row>
    <row r="58" spans="1:5">
      <c r="A58" s="1" t="s">
        <v>781</v>
      </c>
      <c r="B58" t="s">
        <v>54</v>
      </c>
      <c r="C58" t="s">
        <v>55</v>
      </c>
      <c r="D58" s="1">
        <v>618.78499999999997</v>
      </c>
      <c r="E58" s="1">
        <v>816.399</v>
      </c>
    </row>
    <row r="59" spans="1:5">
      <c r="A59" s="1" t="s">
        <v>781</v>
      </c>
      <c r="B59" t="s">
        <v>54</v>
      </c>
      <c r="C59" t="s">
        <v>55</v>
      </c>
      <c r="D59" s="1">
        <v>618.78499999999997</v>
      </c>
      <c r="E59" s="1">
        <v>1002.463</v>
      </c>
    </row>
    <row r="60" spans="1:5">
      <c r="A60" s="1" t="s">
        <v>781</v>
      </c>
      <c r="B60" t="s">
        <v>78</v>
      </c>
      <c r="C60" t="s">
        <v>77</v>
      </c>
      <c r="D60" s="1">
        <v>623.33500000000004</v>
      </c>
      <c r="E60" s="1">
        <v>663.34900000000005</v>
      </c>
    </row>
    <row r="61" spans="1:5">
      <c r="A61" s="1" t="s">
        <v>781</v>
      </c>
      <c r="B61" t="s">
        <v>78</v>
      </c>
      <c r="C61" t="s">
        <v>77</v>
      </c>
      <c r="D61" s="1">
        <v>623.33500000000004</v>
      </c>
      <c r="E61" s="1">
        <v>762.41700000000003</v>
      </c>
    </row>
    <row r="62" spans="1:5">
      <c r="A62" s="1" t="s">
        <v>781</v>
      </c>
      <c r="B62" t="s">
        <v>78</v>
      </c>
      <c r="C62" t="s">
        <v>77</v>
      </c>
      <c r="D62" s="1">
        <v>623.33500000000004</v>
      </c>
      <c r="E62" s="1">
        <v>890.476</v>
      </c>
    </row>
    <row r="63" spans="1:5">
      <c r="A63" s="1" t="s">
        <v>781</v>
      </c>
      <c r="B63" t="s">
        <v>78</v>
      </c>
      <c r="C63" t="s">
        <v>79</v>
      </c>
      <c r="D63" s="1">
        <v>626.33500000000004</v>
      </c>
      <c r="E63" s="1">
        <v>669.34900000000005</v>
      </c>
    </row>
    <row r="64" spans="1:5">
      <c r="A64" s="1" t="s">
        <v>781</v>
      </c>
      <c r="B64" t="s">
        <v>78</v>
      </c>
      <c r="C64" t="s">
        <v>79</v>
      </c>
      <c r="D64" s="1">
        <v>626.33500000000004</v>
      </c>
      <c r="E64" s="1">
        <v>768.41700000000003</v>
      </c>
    </row>
    <row r="65" spans="1:5">
      <c r="A65" s="1" t="s">
        <v>781</v>
      </c>
      <c r="B65" t="s">
        <v>78</v>
      </c>
      <c r="C65" t="s">
        <v>79</v>
      </c>
      <c r="D65" s="1">
        <v>626.33500000000004</v>
      </c>
      <c r="E65" s="1">
        <v>896.476</v>
      </c>
    </row>
    <row r="66" spans="1:5">
      <c r="A66" s="1" t="s">
        <v>781</v>
      </c>
      <c r="B66" t="s">
        <v>1073</v>
      </c>
      <c r="C66" t="s">
        <v>1074</v>
      </c>
      <c r="D66" s="1">
        <v>509.26400000000001</v>
      </c>
      <c r="E66" s="1">
        <v>776.37800000000004</v>
      </c>
    </row>
    <row r="67" spans="1:5">
      <c r="A67" s="1" t="s">
        <v>781</v>
      </c>
      <c r="B67" t="s">
        <v>1073</v>
      </c>
      <c r="C67" t="s">
        <v>1074</v>
      </c>
      <c r="D67" s="1">
        <v>509.26400000000001</v>
      </c>
      <c r="E67" s="1">
        <v>833.399</v>
      </c>
    </row>
    <row r="68" spans="1:5">
      <c r="A68" s="1" t="s">
        <v>781</v>
      </c>
      <c r="B68" t="s">
        <v>1073</v>
      </c>
      <c r="C68" t="s">
        <v>1075</v>
      </c>
      <c r="D68" s="1">
        <v>512.26400000000001</v>
      </c>
      <c r="E68" s="1">
        <v>782.37800000000004</v>
      </c>
    </row>
    <row r="69" spans="1:5">
      <c r="A69" s="1" t="s">
        <v>781</v>
      </c>
      <c r="B69" t="s">
        <v>1073</v>
      </c>
      <c r="C69" t="s">
        <v>1075</v>
      </c>
      <c r="D69" s="1">
        <v>512.26400000000001</v>
      </c>
      <c r="E69" s="1">
        <v>839.399</v>
      </c>
    </row>
    <row r="70" spans="1:5">
      <c r="A70" s="1" t="s">
        <v>781</v>
      </c>
      <c r="B70" t="s">
        <v>1076</v>
      </c>
      <c r="C70" t="s">
        <v>1077</v>
      </c>
      <c r="D70" s="1">
        <v>512.26800000000003</v>
      </c>
      <c r="E70" s="1">
        <v>637.33000000000004</v>
      </c>
    </row>
    <row r="71" spans="1:5">
      <c r="A71" s="1" t="s">
        <v>781</v>
      </c>
      <c r="B71" t="s">
        <v>1076</v>
      </c>
      <c r="C71" t="s">
        <v>1077</v>
      </c>
      <c r="D71" s="1">
        <v>512.26800000000003</v>
      </c>
      <c r="E71" s="1">
        <v>797.36099999999999</v>
      </c>
    </row>
    <row r="72" spans="1:5">
      <c r="A72" s="1" t="s">
        <v>781</v>
      </c>
      <c r="B72" t="s">
        <v>1076</v>
      </c>
      <c r="C72" t="s">
        <v>1077</v>
      </c>
      <c r="D72" s="1">
        <v>512.26800000000003</v>
      </c>
      <c r="E72" s="1">
        <v>910.44500000000005</v>
      </c>
    </row>
    <row r="73" spans="1:5">
      <c r="A73" s="1" t="s">
        <v>781</v>
      </c>
      <c r="B73" t="s">
        <v>1076</v>
      </c>
      <c r="C73" t="s">
        <v>1078</v>
      </c>
      <c r="D73" s="1">
        <v>515.26800000000003</v>
      </c>
      <c r="E73" s="1">
        <v>643.33000000000004</v>
      </c>
    </row>
    <row r="74" spans="1:5">
      <c r="A74" s="1" t="s">
        <v>781</v>
      </c>
      <c r="B74" t="s">
        <v>1076</v>
      </c>
      <c r="C74" t="s">
        <v>1078</v>
      </c>
      <c r="D74" s="1">
        <v>515.26800000000003</v>
      </c>
      <c r="E74" s="1">
        <v>803.36099999999999</v>
      </c>
    </row>
    <row r="75" spans="1:5">
      <c r="A75" s="1" t="s">
        <v>781</v>
      </c>
      <c r="B75" t="s">
        <v>1076</v>
      </c>
      <c r="C75" t="s">
        <v>1078</v>
      </c>
      <c r="D75" s="1">
        <v>515.26800000000003</v>
      </c>
      <c r="E75" s="1">
        <v>916.44500000000005</v>
      </c>
    </row>
    <row r="76" spans="1:5">
      <c r="A76" s="1" t="s">
        <v>781</v>
      </c>
      <c r="B76" t="s">
        <v>1067</v>
      </c>
      <c r="C76" t="s">
        <v>1079</v>
      </c>
      <c r="D76" s="1">
        <v>495.75900000000001</v>
      </c>
      <c r="E76" s="1">
        <v>620.32500000000005</v>
      </c>
    </row>
    <row r="77" spans="1:5">
      <c r="A77" s="1" t="s">
        <v>781</v>
      </c>
      <c r="B77" t="s">
        <v>1067</v>
      </c>
      <c r="C77" t="s">
        <v>1079</v>
      </c>
      <c r="D77" s="1">
        <v>495.75900000000001</v>
      </c>
      <c r="E77" s="1">
        <v>733.40899999999999</v>
      </c>
    </row>
    <row r="78" spans="1:5">
      <c r="A78" s="1" t="s">
        <v>781</v>
      </c>
      <c r="B78" t="s">
        <v>1067</v>
      </c>
      <c r="C78" t="s">
        <v>1079</v>
      </c>
      <c r="D78" s="1">
        <v>495.75900000000001</v>
      </c>
      <c r="E78" s="1">
        <v>804.44600000000003</v>
      </c>
    </row>
    <row r="79" spans="1:5">
      <c r="A79" s="1" t="s">
        <v>781</v>
      </c>
      <c r="B79" t="s">
        <v>1067</v>
      </c>
      <c r="C79" t="s">
        <v>1080</v>
      </c>
      <c r="D79" s="1">
        <v>498.75900000000001</v>
      </c>
      <c r="E79" s="1">
        <v>626.32500000000005</v>
      </c>
    </row>
    <row r="80" spans="1:5">
      <c r="A80" s="1" t="s">
        <v>781</v>
      </c>
      <c r="B80" t="s">
        <v>1067</v>
      </c>
      <c r="C80" t="s">
        <v>1080</v>
      </c>
      <c r="D80" s="1">
        <v>498.75900000000001</v>
      </c>
      <c r="E80" s="1">
        <v>739.40899999999999</v>
      </c>
    </row>
    <row r="81" spans="1:5">
      <c r="A81" s="1" t="s">
        <v>781</v>
      </c>
      <c r="B81" t="s">
        <v>1067</v>
      </c>
      <c r="C81" t="s">
        <v>1080</v>
      </c>
      <c r="D81" s="1">
        <v>498.75900000000001</v>
      </c>
      <c r="E81" s="1">
        <v>810.44600000000003</v>
      </c>
    </row>
    <row r="82" spans="1:5">
      <c r="A82" s="1" t="s">
        <v>781</v>
      </c>
      <c r="B82" t="s">
        <v>51</v>
      </c>
      <c r="C82" t="s">
        <v>50</v>
      </c>
      <c r="D82" s="1">
        <v>565.81399999999996</v>
      </c>
      <c r="E82" s="1">
        <v>661.36599999999999</v>
      </c>
    </row>
    <row r="83" spans="1:5">
      <c r="A83" s="1" t="s">
        <v>781</v>
      </c>
      <c r="B83" t="s">
        <v>51</v>
      </c>
      <c r="C83" t="s">
        <v>50</v>
      </c>
      <c r="D83" s="1">
        <v>565.81399999999996</v>
      </c>
      <c r="E83" s="1">
        <v>760.43499999999995</v>
      </c>
    </row>
    <row r="84" spans="1:5">
      <c r="A84" s="1" t="s">
        <v>781</v>
      </c>
      <c r="B84" t="s">
        <v>51</v>
      </c>
      <c r="C84" t="s">
        <v>50</v>
      </c>
      <c r="D84" s="1">
        <v>565.81399999999996</v>
      </c>
      <c r="E84" s="1">
        <v>889.47699999999998</v>
      </c>
    </row>
    <row r="85" spans="1:5">
      <c r="A85" s="1" t="s">
        <v>781</v>
      </c>
      <c r="B85" t="s">
        <v>51</v>
      </c>
      <c r="C85" t="s">
        <v>50</v>
      </c>
      <c r="D85" s="1">
        <v>565.81399999999996</v>
      </c>
      <c r="E85" s="1">
        <v>1017.5359999999999</v>
      </c>
    </row>
    <row r="86" spans="1:5">
      <c r="A86" s="1" t="s">
        <v>781</v>
      </c>
      <c r="B86" t="s">
        <v>51</v>
      </c>
      <c r="C86" t="s">
        <v>52</v>
      </c>
      <c r="D86" s="1">
        <v>568.81399999999996</v>
      </c>
      <c r="E86" s="1">
        <v>667.36599999999999</v>
      </c>
    </row>
    <row r="87" spans="1:5">
      <c r="A87" s="1" t="s">
        <v>781</v>
      </c>
      <c r="B87" t="s">
        <v>51</v>
      </c>
      <c r="C87" t="s">
        <v>52</v>
      </c>
      <c r="D87" s="1">
        <v>568.81399999999996</v>
      </c>
      <c r="E87" s="1">
        <v>766.43499999999995</v>
      </c>
    </row>
    <row r="88" spans="1:5">
      <c r="A88" s="1" t="s">
        <v>781</v>
      </c>
      <c r="B88" t="s">
        <v>51</v>
      </c>
      <c r="C88" t="s">
        <v>52</v>
      </c>
      <c r="D88" s="1">
        <v>568.81399999999996</v>
      </c>
      <c r="E88" s="1">
        <v>1023.5359999999999</v>
      </c>
    </row>
    <row r="89" spans="1:5">
      <c r="A89" s="1" t="s">
        <v>781</v>
      </c>
      <c r="B89" t="s">
        <v>63</v>
      </c>
      <c r="C89" t="s">
        <v>62</v>
      </c>
      <c r="D89" s="1">
        <v>502.28399999999999</v>
      </c>
      <c r="E89" s="1">
        <v>561.29899999999998</v>
      </c>
    </row>
    <row r="90" spans="1:5">
      <c r="A90" s="1" t="s">
        <v>781</v>
      </c>
      <c r="B90" t="s">
        <v>63</v>
      </c>
      <c r="C90" t="s">
        <v>62</v>
      </c>
      <c r="D90" s="1">
        <v>502.28399999999999</v>
      </c>
      <c r="E90" s="1">
        <v>660.36699999999996</v>
      </c>
    </row>
    <row r="91" spans="1:5">
      <c r="A91" s="1" t="s">
        <v>781</v>
      </c>
      <c r="B91" t="s">
        <v>63</v>
      </c>
      <c r="C91" t="s">
        <v>62</v>
      </c>
      <c r="D91" s="1">
        <v>502.28399999999999</v>
      </c>
      <c r="E91" s="1">
        <v>791.40800000000002</v>
      </c>
    </row>
    <row r="92" spans="1:5">
      <c r="A92" s="1" t="s">
        <v>781</v>
      </c>
      <c r="B92" t="s">
        <v>63</v>
      </c>
      <c r="C92" t="s">
        <v>64</v>
      </c>
      <c r="D92" s="1">
        <v>505.28399999999999</v>
      </c>
      <c r="E92" s="1">
        <v>567.29899999999998</v>
      </c>
    </row>
    <row r="93" spans="1:5">
      <c r="A93" s="1" t="s">
        <v>781</v>
      </c>
      <c r="B93" t="s">
        <v>63</v>
      </c>
      <c r="C93" t="s">
        <v>64</v>
      </c>
      <c r="D93" s="1">
        <v>505.28399999999999</v>
      </c>
      <c r="E93" s="1">
        <v>666.36699999999996</v>
      </c>
    </row>
    <row r="94" spans="1:5">
      <c r="A94" s="1" t="s">
        <v>781</v>
      </c>
      <c r="B94" t="s">
        <v>63</v>
      </c>
      <c r="C94" t="s">
        <v>64</v>
      </c>
      <c r="D94" s="1">
        <v>505.28399999999999</v>
      </c>
      <c r="E94" s="1">
        <v>797.40800000000002</v>
      </c>
    </row>
    <row r="95" spans="1:5">
      <c r="A95" s="1" t="s">
        <v>781</v>
      </c>
      <c r="B95" t="s">
        <v>13</v>
      </c>
      <c r="C95" t="s">
        <v>88</v>
      </c>
      <c r="D95" s="1">
        <v>435.25799999999998</v>
      </c>
      <c r="E95" s="1">
        <v>431.26100000000002</v>
      </c>
    </row>
    <row r="96" spans="1:5">
      <c r="A96" s="1" t="s">
        <v>781</v>
      </c>
      <c r="B96" t="s">
        <v>13</v>
      </c>
      <c r="C96" t="s">
        <v>88</v>
      </c>
      <c r="D96" s="1">
        <v>435.25799999999998</v>
      </c>
      <c r="E96" s="1">
        <v>560.303</v>
      </c>
    </row>
    <row r="97" spans="1:5">
      <c r="A97" s="1" t="s">
        <v>781</v>
      </c>
      <c r="B97" t="s">
        <v>13</v>
      </c>
      <c r="C97" t="s">
        <v>88</v>
      </c>
      <c r="D97" s="1">
        <v>435.25799999999998</v>
      </c>
      <c r="E97" s="1">
        <v>657.35599999999999</v>
      </c>
    </row>
    <row r="98" spans="1:5">
      <c r="A98" s="1" t="s">
        <v>781</v>
      </c>
      <c r="B98" t="s">
        <v>13</v>
      </c>
      <c r="C98" t="s">
        <v>89</v>
      </c>
      <c r="D98" s="1">
        <v>438.25799999999998</v>
      </c>
      <c r="E98" s="1">
        <v>437.26100000000002</v>
      </c>
    </row>
    <row r="99" spans="1:5">
      <c r="A99" s="1" t="s">
        <v>781</v>
      </c>
      <c r="B99" t="s">
        <v>13</v>
      </c>
      <c r="C99" t="s">
        <v>89</v>
      </c>
      <c r="D99" s="1">
        <v>438.25799999999998</v>
      </c>
      <c r="E99" s="1">
        <v>566.303</v>
      </c>
    </row>
    <row r="100" spans="1:5">
      <c r="A100" s="1" t="s">
        <v>781</v>
      </c>
      <c r="B100" t="s">
        <v>13</v>
      </c>
      <c r="C100" t="s">
        <v>89</v>
      </c>
      <c r="D100" s="1">
        <v>438.25799999999998</v>
      </c>
      <c r="E100" s="1">
        <v>663.35599999999999</v>
      </c>
    </row>
    <row r="101" spans="1:5">
      <c r="A101" s="1" t="s">
        <v>781</v>
      </c>
      <c r="B101" t="s">
        <v>84</v>
      </c>
      <c r="C101" t="s">
        <v>83</v>
      </c>
      <c r="D101" s="1">
        <v>597.80399999999997</v>
      </c>
      <c r="E101" s="1">
        <v>381.21300000000002</v>
      </c>
    </row>
    <row r="102" spans="1:5">
      <c r="A102" s="1" t="s">
        <v>781</v>
      </c>
      <c r="B102" t="s">
        <v>84</v>
      </c>
      <c r="C102" t="s">
        <v>83</v>
      </c>
      <c r="D102" s="1">
        <v>597.80399999999997</v>
      </c>
      <c r="E102" s="1">
        <v>680.39700000000005</v>
      </c>
    </row>
    <row r="103" spans="1:5">
      <c r="A103" s="1" t="s">
        <v>781</v>
      </c>
      <c r="B103" t="s">
        <v>84</v>
      </c>
      <c r="C103" t="s">
        <v>83</v>
      </c>
      <c r="D103" s="1">
        <v>597.80399999999997</v>
      </c>
      <c r="E103" s="1">
        <v>794.44</v>
      </c>
    </row>
    <row r="104" spans="1:5">
      <c r="A104" s="1" t="s">
        <v>781</v>
      </c>
      <c r="B104" t="s">
        <v>84</v>
      </c>
      <c r="C104" t="s">
        <v>85</v>
      </c>
      <c r="D104" s="1">
        <v>600.80399999999997</v>
      </c>
      <c r="E104" s="1">
        <v>387.21300000000002</v>
      </c>
    </row>
    <row r="105" spans="1:5">
      <c r="A105" s="1" t="s">
        <v>781</v>
      </c>
      <c r="B105" t="s">
        <v>84</v>
      </c>
      <c r="C105" t="s">
        <v>85</v>
      </c>
      <c r="D105" s="1">
        <v>600.80399999999997</v>
      </c>
      <c r="E105" s="1">
        <v>686.39700000000005</v>
      </c>
    </row>
    <row r="106" spans="1:5">
      <c r="A106" s="1" t="s">
        <v>781</v>
      </c>
      <c r="B106" t="s">
        <v>84</v>
      </c>
      <c r="C106" t="s">
        <v>85</v>
      </c>
      <c r="D106" s="1">
        <v>600.80399999999997</v>
      </c>
      <c r="E106" s="1">
        <v>800.44</v>
      </c>
    </row>
    <row r="107" spans="1:5">
      <c r="A107" s="1" t="s">
        <v>781</v>
      </c>
      <c r="B107" t="s">
        <v>1081</v>
      </c>
      <c r="C107" t="s">
        <v>1082</v>
      </c>
      <c r="D107" s="1">
        <v>574.33299999999997</v>
      </c>
      <c r="E107" s="1">
        <v>639.35699999999997</v>
      </c>
    </row>
    <row r="108" spans="1:5">
      <c r="A108" s="1" t="s">
        <v>781</v>
      </c>
      <c r="B108" t="s">
        <v>1081</v>
      </c>
      <c r="C108" t="s">
        <v>1082</v>
      </c>
      <c r="D108" s="1">
        <v>574.33299999999997</v>
      </c>
      <c r="E108" s="1">
        <v>738.42499999999995</v>
      </c>
    </row>
    <row r="109" spans="1:5">
      <c r="A109" s="1" t="s">
        <v>781</v>
      </c>
      <c r="B109" t="s">
        <v>1081</v>
      </c>
      <c r="C109" t="s">
        <v>1082</v>
      </c>
      <c r="D109" s="1">
        <v>574.33299999999997</v>
      </c>
      <c r="E109" s="1">
        <v>835.47799999999995</v>
      </c>
    </row>
    <row r="110" spans="1:5">
      <c r="A110" s="1" t="s">
        <v>781</v>
      </c>
      <c r="B110" t="s">
        <v>1081</v>
      </c>
      <c r="C110" t="s">
        <v>1083</v>
      </c>
      <c r="D110" s="1">
        <v>577.33299999999997</v>
      </c>
      <c r="E110" s="1">
        <v>645.35699999999997</v>
      </c>
    </row>
    <row r="111" spans="1:5">
      <c r="A111" s="1" t="s">
        <v>781</v>
      </c>
      <c r="B111" t="s">
        <v>1081</v>
      </c>
      <c r="C111" t="s">
        <v>1083</v>
      </c>
      <c r="D111" s="1">
        <v>577.33299999999997</v>
      </c>
      <c r="E111" s="1">
        <v>744.42499999999995</v>
      </c>
    </row>
    <row r="112" spans="1:5">
      <c r="A112" s="1" t="s">
        <v>781</v>
      </c>
      <c r="B112" t="s">
        <v>1081</v>
      </c>
      <c r="C112" t="s">
        <v>1083</v>
      </c>
      <c r="D112" s="1">
        <v>577.33299999999997</v>
      </c>
      <c r="E112" s="1">
        <v>841.47799999999995</v>
      </c>
    </row>
    <row r="113" spans="1:5">
      <c r="A113" s="1" t="s">
        <v>781</v>
      </c>
      <c r="B113" t="s">
        <v>84</v>
      </c>
      <c r="C113" t="s">
        <v>86</v>
      </c>
      <c r="D113" s="1">
        <v>566.23800000000006</v>
      </c>
      <c r="E113" s="1">
        <v>593.29600000000005</v>
      </c>
    </row>
    <row r="114" spans="1:5">
      <c r="A114" s="1" t="s">
        <v>781</v>
      </c>
      <c r="B114" t="s">
        <v>84</v>
      </c>
      <c r="C114" t="s">
        <v>86</v>
      </c>
      <c r="D114" s="1">
        <v>566.23800000000006</v>
      </c>
      <c r="E114" s="1">
        <v>724.33600000000001</v>
      </c>
    </row>
    <row r="115" spans="1:5">
      <c r="A115" s="1" t="s">
        <v>781</v>
      </c>
      <c r="B115" t="s">
        <v>84</v>
      </c>
      <c r="C115" t="s">
        <v>86</v>
      </c>
      <c r="D115" s="1">
        <v>566.23800000000006</v>
      </c>
      <c r="E115" s="1">
        <v>853.37900000000002</v>
      </c>
    </row>
    <row r="116" spans="1:5">
      <c r="A116" s="1" t="s">
        <v>781</v>
      </c>
      <c r="B116" t="s">
        <v>84</v>
      </c>
      <c r="C116" t="s">
        <v>87</v>
      </c>
      <c r="D116" s="1">
        <v>569.23800000000006</v>
      </c>
      <c r="E116" s="1">
        <v>599.29600000000005</v>
      </c>
    </row>
    <row r="117" spans="1:5">
      <c r="A117" s="1" t="s">
        <v>781</v>
      </c>
      <c r="B117" t="s">
        <v>84</v>
      </c>
      <c r="C117" t="s">
        <v>87</v>
      </c>
      <c r="D117" s="1">
        <v>569.23800000000006</v>
      </c>
      <c r="E117" s="1">
        <v>730.33600000000001</v>
      </c>
    </row>
    <row r="118" spans="1:5">
      <c r="A118" s="1" t="s">
        <v>781</v>
      </c>
      <c r="B118" t="s">
        <v>84</v>
      </c>
      <c r="C118" t="s">
        <v>87</v>
      </c>
      <c r="D118" s="1">
        <v>569.23800000000006</v>
      </c>
      <c r="E118" s="1">
        <v>859.37900000000002</v>
      </c>
    </row>
    <row r="119" spans="1:5">
      <c r="A119" s="1" t="s">
        <v>781</v>
      </c>
      <c r="B119" t="s">
        <v>998</v>
      </c>
      <c r="C119" t="s">
        <v>999</v>
      </c>
      <c r="D119" s="1">
        <v>678.33299999999997</v>
      </c>
      <c r="E119" s="1">
        <v>866.4</v>
      </c>
    </row>
    <row r="120" spans="1:5">
      <c r="A120" s="1" t="s">
        <v>781</v>
      </c>
      <c r="B120" t="s">
        <v>998</v>
      </c>
      <c r="C120" t="s">
        <v>999</v>
      </c>
      <c r="D120" s="1">
        <v>678.33299999999997</v>
      </c>
      <c r="E120" s="1">
        <v>1029.463</v>
      </c>
    </row>
    <row r="121" spans="1:5">
      <c r="A121" s="1" t="s">
        <v>781</v>
      </c>
      <c r="B121" t="s">
        <v>998</v>
      </c>
      <c r="C121" t="s">
        <v>999</v>
      </c>
      <c r="D121" s="1">
        <v>678.33299999999997</v>
      </c>
      <c r="E121" s="1">
        <v>1128.5309999999999</v>
      </c>
    </row>
    <row r="122" spans="1:5">
      <c r="A122" s="1" t="s">
        <v>781</v>
      </c>
      <c r="B122" t="s">
        <v>998</v>
      </c>
      <c r="C122" t="s">
        <v>1000</v>
      </c>
      <c r="D122" s="1">
        <v>681.33299999999997</v>
      </c>
      <c r="E122" s="1">
        <v>872.4</v>
      </c>
    </row>
    <row r="123" spans="1:5">
      <c r="A123" s="1" t="s">
        <v>781</v>
      </c>
      <c r="B123" t="s">
        <v>998</v>
      </c>
      <c r="C123" t="s">
        <v>1000</v>
      </c>
      <c r="D123" s="1">
        <v>681.33299999999997</v>
      </c>
      <c r="E123" s="1">
        <v>1035.463</v>
      </c>
    </row>
    <row r="124" spans="1:5">
      <c r="A124" s="1" t="s">
        <v>781</v>
      </c>
      <c r="B124" t="s">
        <v>998</v>
      </c>
      <c r="C124" t="s">
        <v>1000</v>
      </c>
      <c r="D124" s="1">
        <v>681.33299999999997</v>
      </c>
      <c r="E124" s="1">
        <v>1134.5309999999999</v>
      </c>
    </row>
    <row r="125" spans="1:5">
      <c r="A125" s="1" t="s">
        <v>781</v>
      </c>
      <c r="B125" t="s">
        <v>97</v>
      </c>
      <c r="C125" t="s">
        <v>96</v>
      </c>
      <c r="D125" s="1">
        <v>660.84299999999996</v>
      </c>
      <c r="E125" s="1">
        <v>460.24</v>
      </c>
    </row>
    <row r="126" spans="1:5">
      <c r="A126" s="1" t="s">
        <v>781</v>
      </c>
      <c r="B126" t="s">
        <v>97</v>
      </c>
      <c r="C126" t="s">
        <v>96</v>
      </c>
      <c r="D126" s="1">
        <v>660.84299999999996</v>
      </c>
      <c r="E126" s="1">
        <v>860.41</v>
      </c>
    </row>
    <row r="127" spans="1:5">
      <c r="A127" s="1" t="s">
        <v>781</v>
      </c>
      <c r="B127" t="s">
        <v>97</v>
      </c>
      <c r="C127" t="s">
        <v>96</v>
      </c>
      <c r="D127" s="1">
        <v>660.84299999999996</v>
      </c>
      <c r="E127" s="1">
        <v>931.447</v>
      </c>
    </row>
    <row r="128" spans="1:5">
      <c r="A128" s="1" t="s">
        <v>781</v>
      </c>
      <c r="B128" t="s">
        <v>97</v>
      </c>
      <c r="C128" t="s">
        <v>98</v>
      </c>
      <c r="D128" s="1">
        <v>663.84299999999996</v>
      </c>
      <c r="E128" s="1">
        <v>466.24</v>
      </c>
    </row>
    <row r="129" spans="1:5">
      <c r="A129" s="1" t="s">
        <v>781</v>
      </c>
      <c r="B129" t="s">
        <v>97</v>
      </c>
      <c r="C129" t="s">
        <v>98</v>
      </c>
      <c r="D129" s="1">
        <v>663.84299999999996</v>
      </c>
      <c r="E129" s="1">
        <v>866.41</v>
      </c>
    </row>
    <row r="130" spans="1:5">
      <c r="A130" s="1" t="s">
        <v>781</v>
      </c>
      <c r="B130" t="s">
        <v>97</v>
      </c>
      <c r="C130" t="s">
        <v>98</v>
      </c>
      <c r="D130" s="1">
        <v>663.84299999999996</v>
      </c>
      <c r="E130" s="1">
        <v>937.447</v>
      </c>
    </row>
    <row r="131" spans="1:5">
      <c r="A131" s="1" t="s">
        <v>781</v>
      </c>
      <c r="B131" t="s">
        <v>91</v>
      </c>
      <c r="C131" t="s">
        <v>90</v>
      </c>
      <c r="D131" s="1">
        <v>451.27100000000002</v>
      </c>
      <c r="E131" s="1">
        <v>586.39200000000005</v>
      </c>
    </row>
    <row r="132" spans="1:5">
      <c r="A132" s="1" t="s">
        <v>781</v>
      </c>
      <c r="B132" t="s">
        <v>91</v>
      </c>
      <c r="C132" t="s">
        <v>90</v>
      </c>
      <c r="D132" s="1">
        <v>451.27100000000002</v>
      </c>
      <c r="E132" s="1">
        <v>701.41899999999998</v>
      </c>
    </row>
    <row r="133" spans="1:5">
      <c r="A133" s="1" t="s">
        <v>781</v>
      </c>
      <c r="B133" t="s">
        <v>91</v>
      </c>
      <c r="C133" t="s">
        <v>90</v>
      </c>
      <c r="D133" s="1">
        <v>451.27100000000002</v>
      </c>
      <c r="E133" s="1">
        <v>788.45100000000002</v>
      </c>
    </row>
    <row r="134" spans="1:5">
      <c r="A134" s="1" t="s">
        <v>781</v>
      </c>
      <c r="B134" t="s">
        <v>91</v>
      </c>
      <c r="C134" t="s">
        <v>92</v>
      </c>
      <c r="D134" s="1">
        <v>454.27100000000002</v>
      </c>
      <c r="E134" s="1">
        <v>592.39200000000005</v>
      </c>
    </row>
    <row r="135" spans="1:5">
      <c r="A135" s="1" t="s">
        <v>781</v>
      </c>
      <c r="B135" t="s">
        <v>91</v>
      </c>
      <c r="C135" t="s">
        <v>92</v>
      </c>
      <c r="D135" s="1">
        <v>454.27100000000002</v>
      </c>
      <c r="E135" s="1">
        <v>707.41899999999998</v>
      </c>
    </row>
    <row r="136" spans="1:5">
      <c r="A136" s="1" t="s">
        <v>781</v>
      </c>
      <c r="B136" t="s">
        <v>91</v>
      </c>
      <c r="C136" t="s">
        <v>92</v>
      </c>
      <c r="D136" s="1">
        <v>454.27100000000002</v>
      </c>
      <c r="E136" s="1">
        <v>794.45100000000002</v>
      </c>
    </row>
    <row r="137" spans="1:5">
      <c r="A137" s="1" t="s">
        <v>781</v>
      </c>
      <c r="B137" t="s">
        <v>100</v>
      </c>
      <c r="C137" t="s">
        <v>99</v>
      </c>
      <c r="D137" s="1">
        <v>488.26299999999998</v>
      </c>
      <c r="E137" s="1">
        <v>549.27</v>
      </c>
    </row>
    <row r="138" spans="1:5">
      <c r="A138" s="1" t="s">
        <v>781</v>
      </c>
      <c r="B138" t="s">
        <v>100</v>
      </c>
      <c r="C138" t="s">
        <v>99</v>
      </c>
      <c r="D138" s="1">
        <v>488.26299999999998</v>
      </c>
      <c r="E138" s="1">
        <v>648.33799999999997</v>
      </c>
    </row>
    <row r="139" spans="1:5">
      <c r="A139" s="1" t="s">
        <v>781</v>
      </c>
      <c r="B139" t="s">
        <v>100</v>
      </c>
      <c r="C139" t="s">
        <v>99</v>
      </c>
      <c r="D139" s="1">
        <v>488.26299999999998</v>
      </c>
      <c r="E139" s="1">
        <v>763.36500000000001</v>
      </c>
    </row>
    <row r="140" spans="1:5">
      <c r="A140" s="1" t="s">
        <v>781</v>
      </c>
      <c r="B140" t="s">
        <v>100</v>
      </c>
      <c r="C140" t="s">
        <v>101</v>
      </c>
      <c r="D140" s="1">
        <v>491.26299999999998</v>
      </c>
      <c r="E140" s="1">
        <v>555.27</v>
      </c>
    </row>
    <row r="141" spans="1:5">
      <c r="A141" s="1" t="s">
        <v>781</v>
      </c>
      <c r="B141" t="s">
        <v>100</v>
      </c>
      <c r="C141" t="s">
        <v>101</v>
      </c>
      <c r="D141" s="1">
        <v>491.26299999999998</v>
      </c>
      <c r="E141" s="1">
        <v>654.33799999999997</v>
      </c>
    </row>
    <row r="142" spans="1:5">
      <c r="A142" s="1" t="s">
        <v>781</v>
      </c>
      <c r="B142" t="s">
        <v>100</v>
      </c>
      <c r="C142" t="s">
        <v>101</v>
      </c>
      <c r="D142" s="1">
        <v>491.26299999999998</v>
      </c>
      <c r="E142" s="1">
        <v>769.36500000000001</v>
      </c>
    </row>
    <row r="143" spans="1:5">
      <c r="A143" s="1" t="s">
        <v>781</v>
      </c>
      <c r="B143" t="s">
        <v>103</v>
      </c>
      <c r="C143" t="s">
        <v>102</v>
      </c>
      <c r="D143" s="1">
        <v>582.78899999999999</v>
      </c>
      <c r="E143" s="1">
        <v>691.34</v>
      </c>
    </row>
    <row r="144" spans="1:5">
      <c r="A144" s="1" t="s">
        <v>781</v>
      </c>
      <c r="B144" t="s">
        <v>103</v>
      </c>
      <c r="C144" t="s">
        <v>102</v>
      </c>
      <c r="D144" s="1">
        <v>582.78899999999999</v>
      </c>
      <c r="E144" s="1">
        <v>822.38099999999997</v>
      </c>
    </row>
    <row r="145" spans="1:5">
      <c r="A145" s="1" t="s">
        <v>781</v>
      </c>
      <c r="B145" t="s">
        <v>103</v>
      </c>
      <c r="C145" t="s">
        <v>102</v>
      </c>
      <c r="D145" s="1">
        <v>582.78899999999999</v>
      </c>
      <c r="E145" s="1">
        <v>921.44899999999996</v>
      </c>
    </row>
    <row r="146" spans="1:5">
      <c r="A146" s="1" t="s">
        <v>781</v>
      </c>
      <c r="B146" t="s">
        <v>103</v>
      </c>
      <c r="C146" t="s">
        <v>104</v>
      </c>
      <c r="D146" s="1">
        <v>585.78899999999999</v>
      </c>
      <c r="E146" s="1">
        <v>697.34</v>
      </c>
    </row>
    <row r="147" spans="1:5">
      <c r="A147" s="1" t="s">
        <v>781</v>
      </c>
      <c r="B147" t="s">
        <v>103</v>
      </c>
      <c r="C147" t="s">
        <v>104</v>
      </c>
      <c r="D147" s="1">
        <v>585.78899999999999</v>
      </c>
      <c r="E147" s="1">
        <v>828.38099999999997</v>
      </c>
    </row>
    <row r="148" spans="1:5">
      <c r="A148" s="1" t="s">
        <v>781</v>
      </c>
      <c r="B148" t="s">
        <v>103</v>
      </c>
      <c r="C148" t="s">
        <v>104</v>
      </c>
      <c r="D148" s="1">
        <v>585.78899999999999</v>
      </c>
      <c r="E148" s="1">
        <v>927.44899999999996</v>
      </c>
    </row>
    <row r="149" spans="1:5">
      <c r="A149" s="1" t="s">
        <v>781</v>
      </c>
      <c r="B149" t="s">
        <v>1084</v>
      </c>
      <c r="C149" t="s">
        <v>1085</v>
      </c>
      <c r="D149" s="1">
        <v>666.88</v>
      </c>
      <c r="E149" s="1">
        <v>890.50900000000001</v>
      </c>
    </row>
    <row r="150" spans="1:5">
      <c r="A150" s="1" t="s">
        <v>781</v>
      </c>
      <c r="B150" t="s">
        <v>1084</v>
      </c>
      <c r="C150" t="s">
        <v>1085</v>
      </c>
      <c r="D150" s="1">
        <v>666.88</v>
      </c>
      <c r="E150" s="1">
        <v>1019.551</v>
      </c>
    </row>
    <row r="151" spans="1:5">
      <c r="A151" s="1" t="s">
        <v>781</v>
      </c>
      <c r="B151" t="s">
        <v>1084</v>
      </c>
      <c r="C151" t="s">
        <v>1086</v>
      </c>
      <c r="D151" s="1">
        <v>669.88</v>
      </c>
      <c r="E151" s="1">
        <v>896.50900000000001</v>
      </c>
    </row>
    <row r="152" spans="1:5">
      <c r="A152" s="1" t="s">
        <v>781</v>
      </c>
      <c r="B152" t="s">
        <v>1084</v>
      </c>
      <c r="C152" t="s">
        <v>1086</v>
      </c>
      <c r="D152" s="1">
        <v>669.88</v>
      </c>
      <c r="E152" s="1">
        <v>1025.5519999999999</v>
      </c>
    </row>
    <row r="153" spans="1:5">
      <c r="A153" s="1" t="s">
        <v>781</v>
      </c>
      <c r="B153" t="s">
        <v>1087</v>
      </c>
      <c r="C153" t="s">
        <v>1088</v>
      </c>
      <c r="D153" s="1">
        <v>490.76499999999999</v>
      </c>
      <c r="E153" s="1">
        <v>606.327</v>
      </c>
    </row>
    <row r="154" spans="1:5">
      <c r="A154" s="1" t="s">
        <v>781</v>
      </c>
      <c r="B154" t="s">
        <v>1087</v>
      </c>
      <c r="C154" t="s">
        <v>1088</v>
      </c>
      <c r="D154" s="1">
        <v>490.76499999999999</v>
      </c>
      <c r="E154" s="1">
        <v>753.39599999999996</v>
      </c>
    </row>
    <row r="155" spans="1:5">
      <c r="A155" s="1" t="s">
        <v>781</v>
      </c>
      <c r="B155" t="s">
        <v>1087</v>
      </c>
      <c r="C155" t="s">
        <v>1088</v>
      </c>
      <c r="D155" s="1">
        <v>490.76499999999999</v>
      </c>
      <c r="E155" s="1">
        <v>824.43299999999999</v>
      </c>
    </row>
    <row r="156" spans="1:5">
      <c r="A156" s="1" t="s">
        <v>781</v>
      </c>
      <c r="B156" t="s">
        <v>1087</v>
      </c>
      <c r="C156" t="s">
        <v>1089</v>
      </c>
      <c r="D156" s="1">
        <v>493.76499999999999</v>
      </c>
      <c r="E156" s="1">
        <v>612.327</v>
      </c>
    </row>
    <row r="157" spans="1:5">
      <c r="A157" s="1" t="s">
        <v>781</v>
      </c>
      <c r="B157" t="s">
        <v>1087</v>
      </c>
      <c r="C157" t="s">
        <v>1089</v>
      </c>
      <c r="D157" s="1">
        <v>493.76499999999999</v>
      </c>
      <c r="E157" s="1">
        <v>759.39599999999996</v>
      </c>
    </row>
    <row r="158" spans="1:5">
      <c r="A158" s="1" t="s">
        <v>781</v>
      </c>
      <c r="B158" t="s">
        <v>1087</v>
      </c>
      <c r="C158" t="s">
        <v>1089</v>
      </c>
      <c r="D158" s="1">
        <v>493.76499999999999</v>
      </c>
      <c r="E158" s="1">
        <v>830.43299999999999</v>
      </c>
    </row>
    <row r="159" spans="1:5">
      <c r="A159" s="1" t="s">
        <v>781</v>
      </c>
      <c r="B159" t="s">
        <v>91</v>
      </c>
      <c r="C159" t="s">
        <v>114</v>
      </c>
      <c r="D159" s="1">
        <v>608.33299999999997</v>
      </c>
      <c r="E159" s="1">
        <v>745.44500000000005</v>
      </c>
    </row>
    <row r="160" spans="1:5">
      <c r="A160" s="1" t="s">
        <v>781</v>
      </c>
      <c r="B160" t="s">
        <v>91</v>
      </c>
      <c r="C160" t="s">
        <v>114</v>
      </c>
      <c r="D160" s="1">
        <v>608.33299999999997</v>
      </c>
      <c r="E160" s="1">
        <v>874.48800000000006</v>
      </c>
    </row>
    <row r="161" spans="1:5">
      <c r="A161" s="1" t="s">
        <v>781</v>
      </c>
      <c r="B161" t="s">
        <v>91</v>
      </c>
      <c r="C161" t="s">
        <v>114</v>
      </c>
      <c r="D161" s="1">
        <v>608.33299999999997</v>
      </c>
      <c r="E161" s="1">
        <v>1030.577</v>
      </c>
    </row>
    <row r="162" spans="1:5">
      <c r="A162" s="1" t="s">
        <v>781</v>
      </c>
      <c r="B162" t="s">
        <v>91</v>
      </c>
      <c r="C162" t="s">
        <v>115</v>
      </c>
      <c r="D162" s="1">
        <v>611.33299999999997</v>
      </c>
      <c r="E162" s="1">
        <v>751.44500000000005</v>
      </c>
    </row>
    <row r="163" spans="1:5">
      <c r="A163" s="1" t="s">
        <v>781</v>
      </c>
      <c r="B163" t="s">
        <v>91</v>
      </c>
      <c r="C163" t="s">
        <v>115</v>
      </c>
      <c r="D163" s="1">
        <v>611.33299999999997</v>
      </c>
      <c r="E163" s="1">
        <v>880.48800000000006</v>
      </c>
    </row>
    <row r="164" spans="1:5">
      <c r="A164" s="1" t="s">
        <v>781</v>
      </c>
      <c r="B164" t="s">
        <v>91</v>
      </c>
      <c r="C164" t="s">
        <v>115</v>
      </c>
      <c r="D164" s="1">
        <v>611.33299999999997</v>
      </c>
      <c r="E164" s="1">
        <v>1036.577</v>
      </c>
    </row>
    <row r="165" spans="1:5">
      <c r="A165" s="1" t="s">
        <v>781</v>
      </c>
      <c r="B165" t="s">
        <v>159</v>
      </c>
      <c r="C165" t="s">
        <v>158</v>
      </c>
      <c r="D165" s="1">
        <v>538.78599999999994</v>
      </c>
      <c r="E165" s="1">
        <v>704.38199999999995</v>
      </c>
    </row>
    <row r="166" spans="1:5">
      <c r="A166" s="1" t="s">
        <v>781</v>
      </c>
      <c r="B166" t="s">
        <v>159</v>
      </c>
      <c r="C166" t="s">
        <v>158</v>
      </c>
      <c r="D166" s="1">
        <v>538.78599999999994</v>
      </c>
      <c r="E166" s="1">
        <v>832.44100000000003</v>
      </c>
    </row>
    <row r="167" spans="1:5">
      <c r="A167" s="1" t="s">
        <v>781</v>
      </c>
      <c r="B167" t="s">
        <v>159</v>
      </c>
      <c r="C167" t="s">
        <v>160</v>
      </c>
      <c r="D167" s="1">
        <v>541.78599999999994</v>
      </c>
      <c r="E167" s="1">
        <v>710.38199999999995</v>
      </c>
    </row>
    <row r="168" spans="1:5">
      <c r="A168" s="1" t="s">
        <v>781</v>
      </c>
      <c r="B168" t="s">
        <v>159</v>
      </c>
      <c r="C168" t="s">
        <v>160</v>
      </c>
      <c r="D168" s="1">
        <v>541.78599999999994</v>
      </c>
      <c r="E168" s="1">
        <v>838.44100000000003</v>
      </c>
    </row>
    <row r="169" spans="1:5">
      <c r="A169" s="1" t="s">
        <v>781</v>
      </c>
      <c r="B169" t="s">
        <v>122</v>
      </c>
      <c r="C169" t="s">
        <v>121</v>
      </c>
      <c r="D169" s="1">
        <v>647.33799999999997</v>
      </c>
      <c r="E169" s="1">
        <v>774.43499999999995</v>
      </c>
    </row>
    <row r="170" spans="1:5">
      <c r="A170" s="1" t="s">
        <v>781</v>
      </c>
      <c r="B170" t="s">
        <v>122</v>
      </c>
      <c r="C170" t="s">
        <v>121</v>
      </c>
      <c r="D170" s="1">
        <v>647.33799999999997</v>
      </c>
      <c r="E170" s="1">
        <v>889.46199999999999</v>
      </c>
    </row>
    <row r="171" spans="1:5">
      <c r="A171" s="1" t="s">
        <v>781</v>
      </c>
      <c r="B171" t="s">
        <v>122</v>
      </c>
      <c r="C171" t="s">
        <v>121</v>
      </c>
      <c r="D171" s="1">
        <v>647.33799999999997</v>
      </c>
      <c r="E171" s="1">
        <v>1002.546</v>
      </c>
    </row>
    <row r="172" spans="1:5">
      <c r="A172" s="1" t="s">
        <v>781</v>
      </c>
      <c r="B172" t="s">
        <v>122</v>
      </c>
      <c r="C172" t="s">
        <v>123</v>
      </c>
      <c r="D172" s="1">
        <v>650.33799999999997</v>
      </c>
      <c r="E172" s="1">
        <v>780.43499999999995</v>
      </c>
    </row>
    <row r="173" spans="1:5">
      <c r="A173" s="1" t="s">
        <v>781</v>
      </c>
      <c r="B173" t="s">
        <v>122</v>
      </c>
      <c r="C173" t="s">
        <v>123</v>
      </c>
      <c r="D173" s="1">
        <v>650.33799999999997</v>
      </c>
      <c r="E173" s="1">
        <v>895.46199999999999</v>
      </c>
    </row>
    <row r="174" spans="1:5">
      <c r="A174" s="1" t="s">
        <v>781</v>
      </c>
      <c r="B174" t="s">
        <v>122</v>
      </c>
      <c r="C174" t="s">
        <v>123</v>
      </c>
      <c r="D174" s="1">
        <v>650.33799999999997</v>
      </c>
      <c r="E174" s="1">
        <v>1008.546</v>
      </c>
    </row>
    <row r="175" spans="1:5">
      <c r="A175" s="1" t="s">
        <v>781</v>
      </c>
      <c r="B175" t="s">
        <v>165</v>
      </c>
      <c r="C175" t="s">
        <v>164</v>
      </c>
      <c r="D175" s="1">
        <v>542.822</v>
      </c>
      <c r="E175" s="1">
        <v>419.22399999999999</v>
      </c>
    </row>
    <row r="176" spans="1:5">
      <c r="A176" s="1" t="s">
        <v>781</v>
      </c>
      <c r="B176" t="s">
        <v>165</v>
      </c>
      <c r="C176" t="s">
        <v>164</v>
      </c>
      <c r="D176" s="1">
        <v>542.822</v>
      </c>
      <c r="E176" s="1">
        <v>631.37699999999995</v>
      </c>
    </row>
    <row r="177" spans="1:5">
      <c r="A177" s="1" t="s">
        <v>781</v>
      </c>
      <c r="B177" t="s">
        <v>165</v>
      </c>
      <c r="C177" t="s">
        <v>164</v>
      </c>
      <c r="D177" s="1">
        <v>542.822</v>
      </c>
      <c r="E177" s="1">
        <v>730.44500000000005</v>
      </c>
    </row>
    <row r="178" spans="1:5">
      <c r="A178" s="1" t="s">
        <v>781</v>
      </c>
      <c r="B178" t="s">
        <v>165</v>
      </c>
      <c r="C178" t="s">
        <v>166</v>
      </c>
      <c r="D178" s="1">
        <v>545.822</v>
      </c>
      <c r="E178" s="1">
        <v>425.22399999999999</v>
      </c>
    </row>
    <row r="179" spans="1:5">
      <c r="A179" s="1" t="s">
        <v>781</v>
      </c>
      <c r="B179" t="s">
        <v>165</v>
      </c>
      <c r="C179" t="s">
        <v>166</v>
      </c>
      <c r="D179" s="1">
        <v>545.822</v>
      </c>
      <c r="E179" s="1">
        <v>637.37699999999995</v>
      </c>
    </row>
    <row r="180" spans="1:5">
      <c r="A180" s="1" t="s">
        <v>781</v>
      </c>
      <c r="B180" t="s">
        <v>165</v>
      </c>
      <c r="C180" t="s">
        <v>166</v>
      </c>
      <c r="D180" s="1">
        <v>545.822</v>
      </c>
      <c r="E180" s="1">
        <v>736.44500000000005</v>
      </c>
    </row>
    <row r="181" spans="1:5">
      <c r="A181" s="1" t="s">
        <v>781</v>
      </c>
      <c r="B181" t="s">
        <v>1090</v>
      </c>
      <c r="C181" t="s">
        <v>1091</v>
      </c>
      <c r="D181" s="1">
        <v>879.46400000000006</v>
      </c>
      <c r="E181" s="1">
        <v>1176.567</v>
      </c>
    </row>
    <row r="182" spans="1:5">
      <c r="A182" s="1" t="s">
        <v>781</v>
      </c>
      <c r="B182" t="s">
        <v>1090</v>
      </c>
      <c r="C182" t="s">
        <v>1091</v>
      </c>
      <c r="D182" s="1">
        <v>879.46400000000006</v>
      </c>
      <c r="E182" s="1">
        <v>1290.6099999999999</v>
      </c>
    </row>
    <row r="183" spans="1:5">
      <c r="A183" s="1" t="s">
        <v>781</v>
      </c>
      <c r="B183" t="s">
        <v>1090</v>
      </c>
      <c r="C183" t="s">
        <v>1091</v>
      </c>
      <c r="D183" s="1">
        <v>879.46400000000006</v>
      </c>
      <c r="E183" s="1">
        <v>1347.6320000000001</v>
      </c>
    </row>
    <row r="184" spans="1:5">
      <c r="A184" s="1" t="s">
        <v>781</v>
      </c>
      <c r="B184" t="s">
        <v>1090</v>
      </c>
      <c r="C184" t="s">
        <v>1092</v>
      </c>
      <c r="D184" s="1">
        <v>882.46400000000006</v>
      </c>
      <c r="E184" s="1">
        <v>1182.567</v>
      </c>
    </row>
    <row r="185" spans="1:5">
      <c r="A185" s="1" t="s">
        <v>781</v>
      </c>
      <c r="B185" t="s">
        <v>1090</v>
      </c>
      <c r="C185" t="s">
        <v>1092</v>
      </c>
      <c r="D185" s="1">
        <v>882.46400000000006</v>
      </c>
      <c r="E185" s="1">
        <v>1296.6099999999999</v>
      </c>
    </row>
    <row r="186" spans="1:5">
      <c r="A186" s="1" t="s">
        <v>781</v>
      </c>
      <c r="B186" t="s">
        <v>1090</v>
      </c>
      <c r="C186" t="s">
        <v>1092</v>
      </c>
      <c r="D186" s="1">
        <v>882.46400000000006</v>
      </c>
      <c r="E186" s="1">
        <v>1353.6320000000001</v>
      </c>
    </row>
    <row r="187" spans="1:5">
      <c r="A187" s="1" t="s">
        <v>781</v>
      </c>
      <c r="B187" t="s">
        <v>1076</v>
      </c>
      <c r="C187" t="s">
        <v>1093</v>
      </c>
      <c r="D187" s="1">
        <v>862.92700000000002</v>
      </c>
      <c r="E187" s="1">
        <v>590.26</v>
      </c>
    </row>
    <row r="188" spans="1:5">
      <c r="A188" s="1" t="s">
        <v>781</v>
      </c>
      <c r="B188" t="s">
        <v>1076</v>
      </c>
      <c r="C188" t="s">
        <v>1093</v>
      </c>
      <c r="D188" s="1">
        <v>862.92700000000002</v>
      </c>
      <c r="E188" s="1">
        <v>704.303</v>
      </c>
    </row>
    <row r="189" spans="1:5">
      <c r="A189" s="1" t="s">
        <v>781</v>
      </c>
      <c r="B189" t="s">
        <v>1076</v>
      </c>
      <c r="C189" t="s">
        <v>1093</v>
      </c>
      <c r="D189" s="1">
        <v>862.92700000000002</v>
      </c>
      <c r="E189" s="1">
        <v>1070.529</v>
      </c>
    </row>
    <row r="190" spans="1:5">
      <c r="A190" s="1" t="s">
        <v>781</v>
      </c>
      <c r="B190" t="s">
        <v>1076</v>
      </c>
      <c r="C190" t="s">
        <v>1094</v>
      </c>
      <c r="D190" s="1">
        <v>865.92700000000002</v>
      </c>
      <c r="E190" s="1">
        <v>596.26</v>
      </c>
    </row>
    <row r="191" spans="1:5">
      <c r="A191" s="1" t="s">
        <v>781</v>
      </c>
      <c r="B191" t="s">
        <v>1076</v>
      </c>
      <c r="C191" t="s">
        <v>1094</v>
      </c>
      <c r="D191" s="1">
        <v>865.92700000000002</v>
      </c>
      <c r="E191" s="1">
        <v>710.303</v>
      </c>
    </row>
    <row r="192" spans="1:5">
      <c r="A192" s="1" t="s">
        <v>781</v>
      </c>
      <c r="B192" t="s">
        <v>1076</v>
      </c>
      <c r="C192" t="s">
        <v>1094</v>
      </c>
      <c r="D192" s="1">
        <v>865.92700000000002</v>
      </c>
      <c r="E192" s="1">
        <v>1076.529</v>
      </c>
    </row>
    <row r="193" spans="1:5">
      <c r="A193" s="1" t="s">
        <v>781</v>
      </c>
      <c r="B193" t="s">
        <v>103</v>
      </c>
      <c r="C193" t="s">
        <v>150</v>
      </c>
      <c r="D193" s="1">
        <v>554.30600000000004</v>
      </c>
      <c r="E193" s="1">
        <v>579.35</v>
      </c>
    </row>
    <row r="194" spans="1:5">
      <c r="A194" s="1" t="s">
        <v>781</v>
      </c>
      <c r="B194" t="s">
        <v>103</v>
      </c>
      <c r="C194" t="s">
        <v>150</v>
      </c>
      <c r="D194" s="1">
        <v>554.30600000000004</v>
      </c>
      <c r="E194" s="1">
        <v>694.37699999999995</v>
      </c>
    </row>
    <row r="195" spans="1:5">
      <c r="A195" s="1" t="s">
        <v>781</v>
      </c>
      <c r="B195" t="s">
        <v>103</v>
      </c>
      <c r="C195" t="s">
        <v>150</v>
      </c>
      <c r="D195" s="1">
        <v>554.30600000000004</v>
      </c>
      <c r="E195" s="1">
        <v>893.47199999999998</v>
      </c>
    </row>
    <row r="196" spans="1:5">
      <c r="A196" s="1" t="s">
        <v>781</v>
      </c>
      <c r="B196" t="s">
        <v>103</v>
      </c>
      <c r="C196" t="s">
        <v>151</v>
      </c>
      <c r="D196" s="1">
        <v>557.30600000000004</v>
      </c>
      <c r="E196" s="1">
        <v>585.35</v>
      </c>
    </row>
    <row r="197" spans="1:5">
      <c r="A197" s="1" t="s">
        <v>781</v>
      </c>
      <c r="B197" t="s">
        <v>103</v>
      </c>
      <c r="C197" t="s">
        <v>151</v>
      </c>
      <c r="D197" s="1">
        <v>557.30600000000004</v>
      </c>
      <c r="E197" s="1">
        <v>700.37699999999995</v>
      </c>
    </row>
    <row r="198" spans="1:5">
      <c r="A198" s="1" t="s">
        <v>781</v>
      </c>
      <c r="B198" t="s">
        <v>103</v>
      </c>
      <c r="C198" t="s">
        <v>151</v>
      </c>
      <c r="D198" s="1">
        <v>557.30600000000004</v>
      </c>
      <c r="E198" s="1">
        <v>899.47199999999998</v>
      </c>
    </row>
    <row r="199" spans="1:5">
      <c r="A199" s="1" t="s">
        <v>781</v>
      </c>
      <c r="B199" t="s">
        <v>146</v>
      </c>
      <c r="C199" t="s">
        <v>145</v>
      </c>
      <c r="D199" s="1">
        <v>599.89200000000005</v>
      </c>
      <c r="E199" s="1">
        <v>984.64499999999998</v>
      </c>
    </row>
    <row r="200" spans="1:5">
      <c r="A200" s="1" t="s">
        <v>781</v>
      </c>
      <c r="B200" t="s">
        <v>146</v>
      </c>
      <c r="C200" t="s">
        <v>145</v>
      </c>
      <c r="D200" s="1">
        <v>599.89200000000005</v>
      </c>
      <c r="E200" s="1">
        <v>1085.692</v>
      </c>
    </row>
    <row r="201" spans="1:5">
      <c r="A201" s="1" t="s">
        <v>781</v>
      </c>
      <c r="B201" t="s">
        <v>146</v>
      </c>
      <c r="C201" t="s">
        <v>147</v>
      </c>
      <c r="D201" s="1">
        <v>602.89200000000005</v>
      </c>
      <c r="E201" s="1">
        <v>990.64499999999998</v>
      </c>
    </row>
    <row r="202" spans="1:5">
      <c r="A202" s="1" t="s">
        <v>781</v>
      </c>
      <c r="B202" t="s">
        <v>146</v>
      </c>
      <c r="C202" t="s">
        <v>147</v>
      </c>
      <c r="D202" s="1">
        <v>602.89200000000005</v>
      </c>
      <c r="E202" s="1">
        <v>1091.692</v>
      </c>
    </row>
    <row r="203" spans="1:5">
      <c r="A203" s="1" t="s">
        <v>781</v>
      </c>
      <c r="B203" t="s">
        <v>162</v>
      </c>
      <c r="C203" t="s">
        <v>161</v>
      </c>
      <c r="D203" s="1">
        <v>719.36599999999999</v>
      </c>
      <c r="E203" s="1">
        <v>947.54</v>
      </c>
    </row>
    <row r="204" spans="1:5">
      <c r="A204" s="1" t="s">
        <v>781</v>
      </c>
      <c r="B204" t="s">
        <v>162</v>
      </c>
      <c r="C204" t="s">
        <v>161</v>
      </c>
      <c r="D204" s="1">
        <v>719.36599999999999</v>
      </c>
      <c r="E204" s="1">
        <v>1034.5719999999999</v>
      </c>
    </row>
    <row r="205" spans="1:5">
      <c r="A205" s="1" t="s">
        <v>781</v>
      </c>
      <c r="B205" t="s">
        <v>162</v>
      </c>
      <c r="C205" t="s">
        <v>161</v>
      </c>
      <c r="D205" s="1">
        <v>719.36599999999999</v>
      </c>
      <c r="E205" s="1">
        <v>1194.6030000000001</v>
      </c>
    </row>
    <row r="206" spans="1:5">
      <c r="A206" s="1" t="s">
        <v>781</v>
      </c>
      <c r="B206" t="s">
        <v>162</v>
      </c>
      <c r="C206" t="s">
        <v>163</v>
      </c>
      <c r="D206" s="1">
        <v>722.36599999999999</v>
      </c>
      <c r="E206" s="1">
        <v>953.54</v>
      </c>
    </row>
    <row r="207" spans="1:5">
      <c r="A207" s="1" t="s">
        <v>781</v>
      </c>
      <c r="B207" t="s">
        <v>162</v>
      </c>
      <c r="C207" t="s">
        <v>163</v>
      </c>
      <c r="D207" s="1">
        <v>722.36599999999999</v>
      </c>
      <c r="E207" s="1">
        <v>1040.5719999999999</v>
      </c>
    </row>
    <row r="208" spans="1:5">
      <c r="A208" s="1" t="s">
        <v>781</v>
      </c>
      <c r="B208" t="s">
        <v>162</v>
      </c>
      <c r="C208" t="s">
        <v>163</v>
      </c>
      <c r="D208" s="1">
        <v>722.36599999999999</v>
      </c>
      <c r="E208" s="1">
        <v>1200.6030000000001</v>
      </c>
    </row>
    <row r="209" spans="1:5">
      <c r="A209" s="1" t="s">
        <v>781</v>
      </c>
      <c r="B209" t="s">
        <v>168</v>
      </c>
      <c r="C209" t="s">
        <v>167</v>
      </c>
      <c r="D209" s="1">
        <v>627.827</v>
      </c>
      <c r="E209" s="1">
        <v>698.38699999999994</v>
      </c>
    </row>
    <row r="210" spans="1:5">
      <c r="A210" s="1" t="s">
        <v>781</v>
      </c>
      <c r="B210" t="s">
        <v>168</v>
      </c>
      <c r="C210" t="s">
        <v>167</v>
      </c>
      <c r="D210" s="1">
        <v>627.827</v>
      </c>
      <c r="E210" s="1">
        <v>812.43</v>
      </c>
    </row>
    <row r="211" spans="1:5">
      <c r="A211" s="1" t="s">
        <v>781</v>
      </c>
      <c r="B211" t="s">
        <v>168</v>
      </c>
      <c r="C211" t="s">
        <v>167</v>
      </c>
      <c r="D211" s="1">
        <v>627.827</v>
      </c>
      <c r="E211" s="1">
        <v>926.47299999999996</v>
      </c>
    </row>
    <row r="212" spans="1:5">
      <c r="A212" s="1" t="s">
        <v>781</v>
      </c>
      <c r="B212" t="s">
        <v>168</v>
      </c>
      <c r="C212" t="s">
        <v>169</v>
      </c>
      <c r="D212" s="1">
        <v>630.827</v>
      </c>
      <c r="E212" s="1">
        <v>704.38699999999994</v>
      </c>
    </row>
    <row r="213" spans="1:5">
      <c r="A213" s="1" t="s">
        <v>781</v>
      </c>
      <c r="B213" t="s">
        <v>168</v>
      </c>
      <c r="C213" t="s">
        <v>169</v>
      </c>
      <c r="D213" s="1">
        <v>630.827</v>
      </c>
      <c r="E213" s="1">
        <v>818.43</v>
      </c>
    </row>
    <row r="214" spans="1:5">
      <c r="A214" s="1" t="s">
        <v>781</v>
      </c>
      <c r="B214" t="s">
        <v>168</v>
      </c>
      <c r="C214" t="s">
        <v>169</v>
      </c>
      <c r="D214" s="1">
        <v>630.827</v>
      </c>
      <c r="E214" s="1">
        <v>932.47299999999996</v>
      </c>
    </row>
    <row r="215" spans="1:5">
      <c r="A215" s="1" t="s">
        <v>781</v>
      </c>
      <c r="B215" t="s">
        <v>100</v>
      </c>
      <c r="C215" t="s">
        <v>148</v>
      </c>
      <c r="D215" s="1">
        <v>550.83699999999999</v>
      </c>
      <c r="E215" s="1">
        <v>648.33100000000002</v>
      </c>
    </row>
    <row r="216" spans="1:5">
      <c r="A216" s="1" t="s">
        <v>781</v>
      </c>
      <c r="B216" t="s">
        <v>100</v>
      </c>
      <c r="C216" t="s">
        <v>148</v>
      </c>
      <c r="D216" s="1">
        <v>550.83699999999999</v>
      </c>
      <c r="E216" s="1">
        <v>761.41499999999996</v>
      </c>
    </row>
    <row r="217" spans="1:5">
      <c r="A217" s="1" t="s">
        <v>781</v>
      </c>
      <c r="B217" t="s">
        <v>100</v>
      </c>
      <c r="C217" t="s">
        <v>148</v>
      </c>
      <c r="D217" s="1">
        <v>550.83699999999999</v>
      </c>
      <c r="E217" s="1">
        <v>874.49900000000002</v>
      </c>
    </row>
    <row r="218" spans="1:5">
      <c r="A218" s="1" t="s">
        <v>781</v>
      </c>
      <c r="B218" t="s">
        <v>100</v>
      </c>
      <c r="C218" t="s">
        <v>149</v>
      </c>
      <c r="D218" s="1">
        <v>553.83699999999999</v>
      </c>
      <c r="E218" s="1">
        <v>654.33100000000002</v>
      </c>
    </row>
    <row r="219" spans="1:5">
      <c r="A219" s="1" t="s">
        <v>781</v>
      </c>
      <c r="B219" t="s">
        <v>100</v>
      </c>
      <c r="C219" t="s">
        <v>149</v>
      </c>
      <c r="D219" s="1">
        <v>553.83699999999999</v>
      </c>
      <c r="E219" s="1">
        <v>767.41499999999996</v>
      </c>
    </row>
    <row r="220" spans="1:5">
      <c r="A220" s="1" t="s">
        <v>781</v>
      </c>
      <c r="B220" t="s">
        <v>100</v>
      </c>
      <c r="C220" t="s">
        <v>149</v>
      </c>
      <c r="D220" s="1">
        <v>553.83699999999999</v>
      </c>
      <c r="E220" s="1">
        <v>880.49900000000002</v>
      </c>
    </row>
    <row r="221" spans="1:5">
      <c r="A221" s="1" t="s">
        <v>781</v>
      </c>
      <c r="B221" t="s">
        <v>125</v>
      </c>
      <c r="C221" t="s">
        <v>124</v>
      </c>
      <c r="D221" s="1">
        <v>862.37900000000002</v>
      </c>
      <c r="E221" s="1">
        <v>892.40800000000002</v>
      </c>
    </row>
    <row r="222" spans="1:5">
      <c r="A222" s="1" t="s">
        <v>781</v>
      </c>
      <c r="B222" t="s">
        <v>125</v>
      </c>
      <c r="C222" t="s">
        <v>124</v>
      </c>
      <c r="D222" s="1">
        <v>862.37900000000002</v>
      </c>
      <c r="E222" s="1">
        <v>1249.5719999999999</v>
      </c>
    </row>
    <row r="223" spans="1:5">
      <c r="A223" s="1" t="s">
        <v>781</v>
      </c>
      <c r="B223" t="s">
        <v>125</v>
      </c>
      <c r="C223" t="s">
        <v>126</v>
      </c>
      <c r="D223" s="1">
        <v>865.37900000000002</v>
      </c>
      <c r="E223" s="1">
        <v>898.40800000000002</v>
      </c>
    </row>
    <row r="224" spans="1:5">
      <c r="A224" s="1" t="s">
        <v>781</v>
      </c>
      <c r="B224" t="s">
        <v>125</v>
      </c>
      <c r="C224" t="s">
        <v>126</v>
      </c>
      <c r="D224" s="1">
        <v>865.37900000000002</v>
      </c>
      <c r="E224" s="1">
        <v>1255.5719999999999</v>
      </c>
    </row>
    <row r="225" spans="1:5">
      <c r="A225" s="1" t="s">
        <v>781</v>
      </c>
      <c r="B225" t="s">
        <v>182</v>
      </c>
      <c r="C225" t="s">
        <v>181</v>
      </c>
      <c r="D225" s="1">
        <v>545.29999999999995</v>
      </c>
      <c r="E225" s="1">
        <v>677.36099999999999</v>
      </c>
    </row>
    <row r="226" spans="1:5">
      <c r="A226" s="1" t="s">
        <v>781</v>
      </c>
      <c r="B226" t="s">
        <v>182</v>
      </c>
      <c r="C226" t="s">
        <v>181</v>
      </c>
      <c r="D226" s="1">
        <v>545.29999999999995</v>
      </c>
      <c r="E226" s="1">
        <v>792.38800000000003</v>
      </c>
    </row>
    <row r="227" spans="1:5">
      <c r="A227" s="1" t="s">
        <v>781</v>
      </c>
      <c r="B227" t="s">
        <v>182</v>
      </c>
      <c r="C227" t="s">
        <v>181</v>
      </c>
      <c r="D227" s="1">
        <v>545.29999999999995</v>
      </c>
      <c r="E227" s="1">
        <v>863.42499999999995</v>
      </c>
    </row>
    <row r="228" spans="1:5">
      <c r="A228" s="1" t="s">
        <v>781</v>
      </c>
      <c r="B228" t="s">
        <v>182</v>
      </c>
      <c r="C228" t="s">
        <v>183</v>
      </c>
      <c r="D228" s="1">
        <v>548.29999999999995</v>
      </c>
      <c r="E228" s="1">
        <v>683.36099999999999</v>
      </c>
    </row>
    <row r="229" spans="1:5">
      <c r="A229" s="1" t="s">
        <v>781</v>
      </c>
      <c r="B229" t="s">
        <v>182</v>
      </c>
      <c r="C229" t="s">
        <v>183</v>
      </c>
      <c r="D229" s="1">
        <v>548.29999999999995</v>
      </c>
      <c r="E229" s="1">
        <v>798.38800000000003</v>
      </c>
    </row>
    <row r="230" spans="1:5">
      <c r="A230" s="1" t="s">
        <v>781</v>
      </c>
      <c r="B230" t="s">
        <v>182</v>
      </c>
      <c r="C230" t="s">
        <v>183</v>
      </c>
      <c r="D230" s="1">
        <v>548.29999999999995</v>
      </c>
      <c r="E230" s="1">
        <v>869.42499999999995</v>
      </c>
    </row>
    <row r="231" spans="1:5">
      <c r="A231" s="1" t="s">
        <v>781</v>
      </c>
      <c r="B231" t="s">
        <v>1095</v>
      </c>
      <c r="C231" t="s">
        <v>1096</v>
      </c>
      <c r="D231" s="1">
        <v>564.33199999999999</v>
      </c>
      <c r="E231" s="1">
        <v>642.39300000000003</v>
      </c>
    </row>
    <row r="232" spans="1:5">
      <c r="A232" s="1" t="s">
        <v>781</v>
      </c>
      <c r="B232" t="s">
        <v>1095</v>
      </c>
      <c r="C232" t="s">
        <v>1096</v>
      </c>
      <c r="D232" s="1">
        <v>564.33199999999999</v>
      </c>
      <c r="E232" s="1">
        <v>739.44600000000003</v>
      </c>
    </row>
    <row r="233" spans="1:5">
      <c r="A233" s="1" t="s">
        <v>781</v>
      </c>
      <c r="B233" t="s">
        <v>1095</v>
      </c>
      <c r="C233" t="s">
        <v>1096</v>
      </c>
      <c r="D233" s="1">
        <v>564.33199999999999</v>
      </c>
      <c r="E233" s="1">
        <v>943.53499999999997</v>
      </c>
    </row>
    <row r="234" spans="1:5">
      <c r="A234" s="1" t="s">
        <v>781</v>
      </c>
      <c r="B234" t="s">
        <v>1095</v>
      </c>
      <c r="C234" t="s">
        <v>1097</v>
      </c>
      <c r="D234" s="1">
        <v>567.33199999999999</v>
      </c>
      <c r="E234" s="1">
        <v>648.39300000000003</v>
      </c>
    </row>
    <row r="235" spans="1:5">
      <c r="A235" s="1" t="s">
        <v>781</v>
      </c>
      <c r="B235" t="s">
        <v>1095</v>
      </c>
      <c r="C235" t="s">
        <v>1097</v>
      </c>
      <c r="D235" s="1">
        <v>567.33199999999999</v>
      </c>
      <c r="E235" s="1">
        <v>745.44600000000003</v>
      </c>
    </row>
    <row r="236" spans="1:5">
      <c r="A236" s="1" t="s">
        <v>781</v>
      </c>
      <c r="B236" t="s">
        <v>1095</v>
      </c>
      <c r="C236" t="s">
        <v>1097</v>
      </c>
      <c r="D236" s="1">
        <v>567.33199999999999</v>
      </c>
      <c r="E236" s="1">
        <v>949.53499999999997</v>
      </c>
    </row>
    <row r="237" spans="1:5">
      <c r="A237" s="1" t="s">
        <v>781</v>
      </c>
      <c r="B237" t="s">
        <v>54</v>
      </c>
      <c r="C237" t="s">
        <v>189</v>
      </c>
      <c r="D237" s="1">
        <v>462.23500000000001</v>
      </c>
      <c r="E237" s="1">
        <v>477.23</v>
      </c>
    </row>
    <row r="238" spans="1:5">
      <c r="A238" s="1" t="s">
        <v>781</v>
      </c>
      <c r="B238" t="s">
        <v>54</v>
      </c>
      <c r="C238" t="s">
        <v>189</v>
      </c>
      <c r="D238" s="1">
        <v>462.23500000000001</v>
      </c>
      <c r="E238" s="1">
        <v>663.30899999999997</v>
      </c>
    </row>
    <row r="239" spans="1:5">
      <c r="A239" s="1" t="s">
        <v>781</v>
      </c>
      <c r="B239" t="s">
        <v>54</v>
      </c>
      <c r="C239" t="s">
        <v>189</v>
      </c>
      <c r="D239" s="1">
        <v>462.23500000000001</v>
      </c>
      <c r="E239" s="1">
        <v>776.39300000000003</v>
      </c>
    </row>
    <row r="240" spans="1:5">
      <c r="A240" s="1" t="s">
        <v>781</v>
      </c>
      <c r="B240" t="s">
        <v>54</v>
      </c>
      <c r="C240" t="s">
        <v>190</v>
      </c>
      <c r="D240" s="1">
        <v>465.23500000000001</v>
      </c>
      <c r="E240" s="1">
        <v>483.23</v>
      </c>
    </row>
    <row r="241" spans="1:5">
      <c r="A241" s="1" t="s">
        <v>781</v>
      </c>
      <c r="B241" t="s">
        <v>54</v>
      </c>
      <c r="C241" t="s">
        <v>190</v>
      </c>
      <c r="D241" s="1">
        <v>465.23500000000001</v>
      </c>
      <c r="E241" s="1">
        <v>669.30899999999997</v>
      </c>
    </row>
    <row r="242" spans="1:5">
      <c r="A242" s="1" t="s">
        <v>781</v>
      </c>
      <c r="B242" t="s">
        <v>54</v>
      </c>
      <c r="C242" t="s">
        <v>190</v>
      </c>
      <c r="D242" s="1">
        <v>465.23500000000001</v>
      </c>
      <c r="E242" s="1">
        <v>782.39300000000003</v>
      </c>
    </row>
    <row r="243" spans="1:5">
      <c r="A243" s="1" t="s">
        <v>781</v>
      </c>
      <c r="B243" t="s">
        <v>51</v>
      </c>
      <c r="C243" t="s">
        <v>170</v>
      </c>
      <c r="D243" s="1">
        <v>703.86199999999997</v>
      </c>
      <c r="E243" s="1">
        <v>938.48199999999997</v>
      </c>
    </row>
    <row r="244" spans="1:5">
      <c r="A244" s="1" t="s">
        <v>781</v>
      </c>
      <c r="B244" t="s">
        <v>51</v>
      </c>
      <c r="C244" t="s">
        <v>170</v>
      </c>
      <c r="D244" s="1">
        <v>703.86199999999997</v>
      </c>
      <c r="E244" s="1">
        <v>1037.5509999999999</v>
      </c>
    </row>
    <row r="245" spans="1:5">
      <c r="A245" s="1" t="s">
        <v>781</v>
      </c>
      <c r="B245" t="s">
        <v>51</v>
      </c>
      <c r="C245" t="s">
        <v>170</v>
      </c>
      <c r="D245" s="1">
        <v>703.86199999999997</v>
      </c>
      <c r="E245" s="1">
        <v>1138.5989999999999</v>
      </c>
    </row>
    <row r="246" spans="1:5">
      <c r="A246" s="1" t="s">
        <v>781</v>
      </c>
      <c r="B246" t="s">
        <v>51</v>
      </c>
      <c r="C246" t="s">
        <v>171</v>
      </c>
      <c r="D246" s="1">
        <v>706.86199999999997</v>
      </c>
      <c r="E246" s="1">
        <v>944.48199999999997</v>
      </c>
    </row>
    <row r="247" spans="1:5">
      <c r="A247" s="1" t="s">
        <v>781</v>
      </c>
      <c r="B247" t="s">
        <v>51</v>
      </c>
      <c r="C247" t="s">
        <v>171</v>
      </c>
      <c r="D247" s="1">
        <v>706.86199999999997</v>
      </c>
      <c r="E247" s="1">
        <v>1043.5509999999999</v>
      </c>
    </row>
    <row r="248" spans="1:5">
      <c r="A248" s="1" t="s">
        <v>781</v>
      </c>
      <c r="B248" t="s">
        <v>51</v>
      </c>
      <c r="C248" t="s">
        <v>171</v>
      </c>
      <c r="D248" s="1">
        <v>706.86199999999997</v>
      </c>
      <c r="E248" s="1">
        <v>1144.5989999999999</v>
      </c>
    </row>
    <row r="249" spans="1:5">
      <c r="A249" s="1" t="s">
        <v>781</v>
      </c>
      <c r="B249" t="s">
        <v>131</v>
      </c>
      <c r="C249" t="s">
        <v>130</v>
      </c>
      <c r="D249" s="1">
        <v>877.93899999999996</v>
      </c>
      <c r="E249" s="1">
        <v>979.52</v>
      </c>
    </row>
    <row r="250" spans="1:5">
      <c r="A250" s="1" t="s">
        <v>781</v>
      </c>
      <c r="B250" t="s">
        <v>131</v>
      </c>
      <c r="C250" t="s">
        <v>130</v>
      </c>
      <c r="D250" s="1">
        <v>877.93899999999996</v>
      </c>
      <c r="E250" s="1">
        <v>1150.585</v>
      </c>
    </row>
    <row r="251" spans="1:5">
      <c r="A251" s="1" t="s">
        <v>781</v>
      </c>
      <c r="B251" t="s">
        <v>131</v>
      </c>
      <c r="C251" t="s">
        <v>130</v>
      </c>
      <c r="D251" s="1">
        <v>877.93899999999996</v>
      </c>
      <c r="E251" s="1">
        <v>1265.6110000000001</v>
      </c>
    </row>
    <row r="252" spans="1:5">
      <c r="A252" s="1" t="s">
        <v>781</v>
      </c>
      <c r="B252" t="s">
        <v>131</v>
      </c>
      <c r="C252" t="s">
        <v>132</v>
      </c>
      <c r="D252" s="1">
        <v>880.93899999999996</v>
      </c>
      <c r="E252" s="1">
        <v>979.52</v>
      </c>
    </row>
    <row r="253" spans="1:5">
      <c r="A253" s="1" t="s">
        <v>781</v>
      </c>
      <c r="B253" t="s">
        <v>131</v>
      </c>
      <c r="C253" t="s">
        <v>132</v>
      </c>
      <c r="D253" s="1">
        <v>880.93899999999996</v>
      </c>
      <c r="E253" s="1">
        <v>1150.585</v>
      </c>
    </row>
    <row r="254" spans="1:5">
      <c r="A254" s="1" t="s">
        <v>781</v>
      </c>
      <c r="B254" t="s">
        <v>131</v>
      </c>
      <c r="C254" t="s">
        <v>132</v>
      </c>
      <c r="D254" s="1">
        <v>880.93899999999996</v>
      </c>
      <c r="E254" s="1">
        <v>1265.6110000000001</v>
      </c>
    </row>
    <row r="255" spans="1:5">
      <c r="A255" s="1" t="s">
        <v>781</v>
      </c>
      <c r="B255" t="s">
        <v>1087</v>
      </c>
      <c r="C255" t="s">
        <v>1098</v>
      </c>
      <c r="D255" s="1">
        <v>779.40899999999999</v>
      </c>
      <c r="E255" s="1">
        <v>902.45699999999999</v>
      </c>
    </row>
    <row r="256" spans="1:5">
      <c r="A256" s="1" t="s">
        <v>781</v>
      </c>
      <c r="B256" t="s">
        <v>1087</v>
      </c>
      <c r="C256" t="s">
        <v>1098</v>
      </c>
      <c r="D256" s="1">
        <v>779.40899999999999</v>
      </c>
      <c r="E256" s="1">
        <v>1015.5410000000001</v>
      </c>
    </row>
    <row r="257" spans="1:5">
      <c r="A257" s="1" t="s">
        <v>781</v>
      </c>
      <c r="B257" t="s">
        <v>1087</v>
      </c>
      <c r="C257" t="s">
        <v>1098</v>
      </c>
      <c r="D257" s="1">
        <v>779.40899999999999</v>
      </c>
      <c r="E257" s="1">
        <v>1086.578</v>
      </c>
    </row>
    <row r="258" spans="1:5">
      <c r="A258" s="1" t="s">
        <v>781</v>
      </c>
      <c r="B258" t="s">
        <v>1087</v>
      </c>
      <c r="C258" t="s">
        <v>1099</v>
      </c>
      <c r="D258" s="1">
        <v>782.40899999999999</v>
      </c>
      <c r="E258" s="1">
        <v>908.45699999999999</v>
      </c>
    </row>
    <row r="259" spans="1:5">
      <c r="A259" s="1" t="s">
        <v>781</v>
      </c>
      <c r="B259" t="s">
        <v>1087</v>
      </c>
      <c r="C259" t="s">
        <v>1099</v>
      </c>
      <c r="D259" s="1">
        <v>782.40899999999999</v>
      </c>
      <c r="E259" s="1">
        <v>1021.5410000000001</v>
      </c>
    </row>
    <row r="260" spans="1:5">
      <c r="A260" s="1" t="s">
        <v>781</v>
      </c>
      <c r="B260" t="s">
        <v>1087</v>
      </c>
      <c r="C260" t="s">
        <v>1099</v>
      </c>
      <c r="D260" s="1">
        <v>782.40899999999999</v>
      </c>
      <c r="E260" s="1">
        <v>1092.578</v>
      </c>
    </row>
    <row r="261" spans="1:5">
      <c r="A261" s="1" t="s">
        <v>781</v>
      </c>
      <c r="B261" t="s">
        <v>195</v>
      </c>
      <c r="C261" t="s">
        <v>194</v>
      </c>
      <c r="D261" s="1">
        <v>681.84</v>
      </c>
      <c r="E261" s="1">
        <v>813.38099999999997</v>
      </c>
    </row>
    <row r="262" spans="1:5">
      <c r="A262" s="1" t="s">
        <v>781</v>
      </c>
      <c r="B262" t="s">
        <v>195</v>
      </c>
      <c r="C262" t="s">
        <v>194</v>
      </c>
      <c r="D262" s="1">
        <v>681.84</v>
      </c>
      <c r="E262" s="1">
        <v>926.46500000000003</v>
      </c>
    </row>
    <row r="263" spans="1:5">
      <c r="A263" s="1" t="s">
        <v>781</v>
      </c>
      <c r="B263" t="s">
        <v>195</v>
      </c>
      <c r="C263" t="s">
        <v>194</v>
      </c>
      <c r="D263" s="1">
        <v>681.84</v>
      </c>
      <c r="E263" s="1">
        <v>1096.57</v>
      </c>
    </row>
    <row r="264" spans="1:5">
      <c r="A264" s="1" t="s">
        <v>781</v>
      </c>
      <c r="B264" t="s">
        <v>195</v>
      </c>
      <c r="C264" t="s">
        <v>196</v>
      </c>
      <c r="D264" s="1">
        <v>684.84</v>
      </c>
      <c r="E264" s="1">
        <v>819.38099999999997</v>
      </c>
    </row>
    <row r="265" spans="1:5">
      <c r="A265" s="1" t="s">
        <v>781</v>
      </c>
      <c r="B265" t="s">
        <v>195</v>
      </c>
      <c r="C265" t="s">
        <v>196</v>
      </c>
      <c r="D265" s="1">
        <v>684.84</v>
      </c>
      <c r="E265" s="1">
        <v>932.46500000000003</v>
      </c>
    </row>
    <row r="266" spans="1:5">
      <c r="A266" s="1" t="s">
        <v>781</v>
      </c>
      <c r="B266" t="s">
        <v>195</v>
      </c>
      <c r="C266" t="s">
        <v>196</v>
      </c>
      <c r="D266" s="1">
        <v>684.84</v>
      </c>
      <c r="E266" s="1">
        <v>1102.57</v>
      </c>
    </row>
    <row r="267" spans="1:5">
      <c r="A267" s="1" t="s">
        <v>781</v>
      </c>
      <c r="B267" t="s">
        <v>165</v>
      </c>
      <c r="C267" t="s">
        <v>184</v>
      </c>
      <c r="D267" s="1">
        <v>810.90099999999995</v>
      </c>
      <c r="E267" s="1">
        <v>919.45500000000004</v>
      </c>
    </row>
    <row r="268" spans="1:5">
      <c r="A268" s="1" t="s">
        <v>781</v>
      </c>
      <c r="B268" t="s">
        <v>165</v>
      </c>
      <c r="C268" t="s">
        <v>184</v>
      </c>
      <c r="D268" s="1">
        <v>810.90099999999995</v>
      </c>
      <c r="E268" s="1">
        <v>1115.576</v>
      </c>
    </row>
    <row r="269" spans="1:5">
      <c r="A269" s="1" t="s">
        <v>781</v>
      </c>
      <c r="B269" t="s">
        <v>165</v>
      </c>
      <c r="C269" t="s">
        <v>184</v>
      </c>
      <c r="D269" s="1">
        <v>810.90099999999995</v>
      </c>
      <c r="E269" s="1">
        <v>1172.597</v>
      </c>
    </row>
    <row r="270" spans="1:5">
      <c r="A270" s="1" t="s">
        <v>781</v>
      </c>
      <c r="B270" t="s">
        <v>165</v>
      </c>
      <c r="C270" t="s">
        <v>185</v>
      </c>
      <c r="D270" s="1">
        <v>813.90099999999995</v>
      </c>
      <c r="E270" s="1">
        <v>925.45500000000004</v>
      </c>
    </row>
    <row r="271" spans="1:5">
      <c r="A271" s="1" t="s">
        <v>781</v>
      </c>
      <c r="B271" t="s">
        <v>165</v>
      </c>
      <c r="C271" t="s">
        <v>185</v>
      </c>
      <c r="D271" s="1">
        <v>813.90099999999995</v>
      </c>
      <c r="E271" s="1">
        <v>1121.576</v>
      </c>
    </row>
    <row r="272" spans="1:5">
      <c r="A272" s="1" t="s">
        <v>781</v>
      </c>
      <c r="B272" t="s">
        <v>165</v>
      </c>
      <c r="C272" t="s">
        <v>185</v>
      </c>
      <c r="D272" s="1">
        <v>813.90099999999995</v>
      </c>
      <c r="E272" s="1">
        <v>1178.597</v>
      </c>
    </row>
    <row r="273" spans="1:5">
      <c r="A273" s="1" t="s">
        <v>781</v>
      </c>
      <c r="B273" t="s">
        <v>206</v>
      </c>
      <c r="C273" t="s">
        <v>205</v>
      </c>
      <c r="D273" s="1">
        <v>559.79600000000005</v>
      </c>
      <c r="E273" s="1">
        <v>445.27600000000001</v>
      </c>
    </row>
    <row r="274" spans="1:5">
      <c r="A274" s="1" t="s">
        <v>781</v>
      </c>
      <c r="B274" t="s">
        <v>206</v>
      </c>
      <c r="C274" t="s">
        <v>205</v>
      </c>
      <c r="D274" s="1">
        <v>559.79600000000005</v>
      </c>
      <c r="E274" s="1">
        <v>631.35599999999999</v>
      </c>
    </row>
    <row r="275" spans="1:5">
      <c r="A275" s="1" t="s">
        <v>781</v>
      </c>
      <c r="B275" t="s">
        <v>206</v>
      </c>
      <c r="C275" t="s">
        <v>205</v>
      </c>
      <c r="D275" s="1">
        <v>559.79600000000005</v>
      </c>
      <c r="E275" s="1">
        <v>960.51400000000001</v>
      </c>
    </row>
    <row r="276" spans="1:5">
      <c r="A276" s="1" t="s">
        <v>781</v>
      </c>
      <c r="B276" t="s">
        <v>206</v>
      </c>
      <c r="C276" t="s">
        <v>207</v>
      </c>
      <c r="D276" s="1">
        <v>562.79600000000005</v>
      </c>
      <c r="E276" s="1">
        <v>451.27600000000001</v>
      </c>
    </row>
    <row r="277" spans="1:5">
      <c r="A277" s="1" t="s">
        <v>781</v>
      </c>
      <c r="B277" t="s">
        <v>206</v>
      </c>
      <c r="C277" t="s">
        <v>207</v>
      </c>
      <c r="D277" s="1">
        <v>562.79600000000005</v>
      </c>
      <c r="E277" s="1">
        <v>637.35599999999999</v>
      </c>
    </row>
    <row r="278" spans="1:5">
      <c r="A278" s="1" t="s">
        <v>781</v>
      </c>
      <c r="B278" t="s">
        <v>206</v>
      </c>
      <c r="C278" t="s">
        <v>207</v>
      </c>
      <c r="D278" s="1">
        <v>562.79600000000005</v>
      </c>
      <c r="E278" s="1">
        <v>966.51400000000001</v>
      </c>
    </row>
    <row r="279" spans="1:5">
      <c r="A279" s="1" t="s">
        <v>781</v>
      </c>
      <c r="B279" t="s">
        <v>22</v>
      </c>
      <c r="C279" t="s">
        <v>203</v>
      </c>
      <c r="D279" s="1">
        <v>760.90099999999995</v>
      </c>
      <c r="E279" s="1">
        <v>748.38300000000004</v>
      </c>
    </row>
    <row r="280" spans="1:5">
      <c r="A280" s="1" t="s">
        <v>781</v>
      </c>
      <c r="B280" t="s">
        <v>22</v>
      </c>
      <c r="C280" t="s">
        <v>203</v>
      </c>
      <c r="D280" s="1">
        <v>760.90099999999995</v>
      </c>
      <c r="E280" s="1">
        <v>1024.4939999999999</v>
      </c>
    </row>
    <row r="281" spans="1:5">
      <c r="A281" s="1" t="s">
        <v>781</v>
      </c>
      <c r="B281" t="s">
        <v>22</v>
      </c>
      <c r="C281" t="s">
        <v>203</v>
      </c>
      <c r="D281" s="1">
        <v>760.90099999999995</v>
      </c>
      <c r="E281" s="1">
        <v>1123.5619999999999</v>
      </c>
    </row>
    <row r="282" spans="1:5">
      <c r="A282" s="1" t="s">
        <v>781</v>
      </c>
      <c r="B282" t="s">
        <v>22</v>
      </c>
      <c r="C282" t="s">
        <v>204</v>
      </c>
      <c r="D282" s="1">
        <v>763.90099999999995</v>
      </c>
      <c r="E282" s="1">
        <v>754.38300000000004</v>
      </c>
    </row>
    <row r="283" spans="1:5">
      <c r="A283" s="1" t="s">
        <v>781</v>
      </c>
      <c r="B283" t="s">
        <v>22</v>
      </c>
      <c r="C283" t="s">
        <v>204</v>
      </c>
      <c r="D283" s="1">
        <v>763.90099999999995</v>
      </c>
      <c r="E283" s="1">
        <v>1030.4939999999999</v>
      </c>
    </row>
    <row r="284" spans="1:5">
      <c r="A284" s="1" t="s">
        <v>781</v>
      </c>
      <c r="B284" t="s">
        <v>22</v>
      </c>
      <c r="C284" t="s">
        <v>204</v>
      </c>
      <c r="D284" s="1">
        <v>763.90099999999995</v>
      </c>
      <c r="E284" s="1">
        <v>1129.5619999999999</v>
      </c>
    </row>
    <row r="285" spans="1:5">
      <c r="A285" s="1" t="s">
        <v>781</v>
      </c>
      <c r="B285" t="s">
        <v>1100</v>
      </c>
      <c r="C285" t="s">
        <v>1101</v>
      </c>
      <c r="D285" s="1">
        <v>565.83199999999999</v>
      </c>
      <c r="E285" s="1">
        <v>658.351</v>
      </c>
    </row>
    <row r="286" spans="1:5">
      <c r="A286" s="1" t="s">
        <v>781</v>
      </c>
      <c r="B286" t="s">
        <v>1100</v>
      </c>
      <c r="C286" t="s">
        <v>1101</v>
      </c>
      <c r="D286" s="1">
        <v>565.83199999999999</v>
      </c>
      <c r="E286" s="1">
        <v>757.42</v>
      </c>
    </row>
    <row r="287" spans="1:5">
      <c r="A287" s="1" t="s">
        <v>781</v>
      </c>
      <c r="B287" t="s">
        <v>1100</v>
      </c>
      <c r="C287" t="s">
        <v>1101</v>
      </c>
      <c r="D287" s="1">
        <v>565.83199999999999</v>
      </c>
      <c r="E287" s="1">
        <v>904.48800000000006</v>
      </c>
    </row>
    <row r="288" spans="1:5">
      <c r="A288" s="1" t="s">
        <v>781</v>
      </c>
      <c r="B288" t="s">
        <v>1100</v>
      </c>
      <c r="C288" t="s">
        <v>1102</v>
      </c>
      <c r="D288" s="1">
        <v>568.83199999999999</v>
      </c>
      <c r="E288" s="1">
        <v>664.351</v>
      </c>
    </row>
    <row r="289" spans="1:5">
      <c r="A289" s="1" t="s">
        <v>781</v>
      </c>
      <c r="B289" t="s">
        <v>1100</v>
      </c>
      <c r="C289" t="s">
        <v>1102</v>
      </c>
      <c r="D289" s="1">
        <v>568.83199999999999</v>
      </c>
      <c r="E289" s="1">
        <v>763.42</v>
      </c>
    </row>
    <row r="290" spans="1:5">
      <c r="A290" s="1" t="s">
        <v>781</v>
      </c>
      <c r="B290" t="s">
        <v>1100</v>
      </c>
      <c r="C290" t="s">
        <v>1102</v>
      </c>
      <c r="D290" s="1">
        <v>568.83199999999999</v>
      </c>
      <c r="E290" s="1">
        <v>910.48800000000006</v>
      </c>
    </row>
    <row r="291" spans="1:5">
      <c r="A291" s="1" t="s">
        <v>781</v>
      </c>
      <c r="B291" t="s">
        <v>103</v>
      </c>
      <c r="C291" t="s">
        <v>215</v>
      </c>
      <c r="D291" s="1">
        <v>598.81899999999996</v>
      </c>
      <c r="E291" s="1">
        <v>785.38199999999995</v>
      </c>
    </row>
    <row r="292" spans="1:5">
      <c r="A292" s="1" t="s">
        <v>781</v>
      </c>
      <c r="B292" t="s">
        <v>103</v>
      </c>
      <c r="C292" t="s">
        <v>215</v>
      </c>
      <c r="D292" s="1">
        <v>598.81899999999996</v>
      </c>
      <c r="E292" s="1">
        <v>856.41899999999998</v>
      </c>
    </row>
    <row r="293" spans="1:5">
      <c r="A293" s="1" t="s">
        <v>781</v>
      </c>
      <c r="B293" t="s">
        <v>103</v>
      </c>
      <c r="C293" t="s">
        <v>215</v>
      </c>
      <c r="D293" s="1">
        <v>598.81899999999996</v>
      </c>
      <c r="E293" s="1">
        <v>984.47799999999995</v>
      </c>
    </row>
    <row r="294" spans="1:5">
      <c r="A294" s="1" t="s">
        <v>781</v>
      </c>
      <c r="B294" t="s">
        <v>103</v>
      </c>
      <c r="C294" t="s">
        <v>216</v>
      </c>
      <c r="D294" s="1">
        <v>601.81899999999996</v>
      </c>
      <c r="E294" s="1">
        <v>791.38199999999995</v>
      </c>
    </row>
    <row r="295" spans="1:5">
      <c r="A295" s="1" t="s">
        <v>781</v>
      </c>
      <c r="B295" t="s">
        <v>103</v>
      </c>
      <c r="C295" t="s">
        <v>216</v>
      </c>
      <c r="D295" s="1">
        <v>601.81899999999996</v>
      </c>
      <c r="E295" s="1">
        <v>862.41899999999998</v>
      </c>
    </row>
    <row r="296" spans="1:5">
      <c r="A296" s="1" t="s">
        <v>781</v>
      </c>
      <c r="B296" t="s">
        <v>103</v>
      </c>
      <c r="C296" t="s">
        <v>216</v>
      </c>
      <c r="D296" s="1">
        <v>601.81899999999996</v>
      </c>
      <c r="E296" s="1">
        <v>990.47799999999995</v>
      </c>
    </row>
    <row r="297" spans="1:5">
      <c r="A297" s="1" t="s">
        <v>781</v>
      </c>
      <c r="B297" t="s">
        <v>232</v>
      </c>
      <c r="C297" t="s">
        <v>231</v>
      </c>
      <c r="D297" s="1">
        <v>544.31299999999999</v>
      </c>
      <c r="E297" s="1">
        <v>631.34</v>
      </c>
    </row>
    <row r="298" spans="1:5">
      <c r="A298" s="1" t="s">
        <v>781</v>
      </c>
      <c r="B298" t="s">
        <v>232</v>
      </c>
      <c r="C298" t="s">
        <v>231</v>
      </c>
      <c r="D298" s="1">
        <v>544.31299999999999</v>
      </c>
      <c r="E298" s="1">
        <v>730.40899999999999</v>
      </c>
    </row>
    <row r="299" spans="1:5">
      <c r="A299" s="1" t="s">
        <v>781</v>
      </c>
      <c r="B299" t="s">
        <v>232</v>
      </c>
      <c r="C299" t="s">
        <v>231</v>
      </c>
      <c r="D299" s="1">
        <v>544.31299999999999</v>
      </c>
      <c r="E299" s="1">
        <v>974.53300000000002</v>
      </c>
    </row>
    <row r="300" spans="1:5">
      <c r="A300" s="1" t="s">
        <v>781</v>
      </c>
      <c r="B300" t="s">
        <v>232</v>
      </c>
      <c r="C300" t="s">
        <v>233</v>
      </c>
      <c r="D300" s="1">
        <v>547.31299999999999</v>
      </c>
      <c r="E300" s="1">
        <v>637.34</v>
      </c>
    </row>
    <row r="301" spans="1:5">
      <c r="A301" s="1" t="s">
        <v>781</v>
      </c>
      <c r="B301" t="s">
        <v>232</v>
      </c>
      <c r="C301" t="s">
        <v>233</v>
      </c>
      <c r="D301" s="1">
        <v>547.31299999999999</v>
      </c>
      <c r="E301" s="1">
        <v>736.40899999999999</v>
      </c>
    </row>
    <row r="302" spans="1:5">
      <c r="A302" s="1" t="s">
        <v>781</v>
      </c>
      <c r="B302" t="s">
        <v>232</v>
      </c>
      <c r="C302" t="s">
        <v>233</v>
      </c>
      <c r="D302" s="1">
        <v>547.31299999999999</v>
      </c>
      <c r="E302" s="1">
        <v>980.53300000000002</v>
      </c>
    </row>
    <row r="303" spans="1:5">
      <c r="A303" s="1" t="s">
        <v>781</v>
      </c>
      <c r="B303" t="s">
        <v>1103</v>
      </c>
      <c r="C303" t="s">
        <v>1104</v>
      </c>
      <c r="D303" s="1">
        <v>536.32399999999996</v>
      </c>
      <c r="E303" s="1">
        <v>619.30399999999997</v>
      </c>
    </row>
    <row r="304" spans="1:5">
      <c r="A304" s="1" t="s">
        <v>781</v>
      </c>
      <c r="B304" t="s">
        <v>1103</v>
      </c>
      <c r="C304" t="s">
        <v>1104</v>
      </c>
      <c r="D304" s="1">
        <v>536.32399999999996</v>
      </c>
      <c r="E304" s="1">
        <v>732.38800000000003</v>
      </c>
    </row>
    <row r="305" spans="1:5">
      <c r="A305" s="1" t="s">
        <v>781</v>
      </c>
      <c r="B305" t="s">
        <v>1103</v>
      </c>
      <c r="C305" t="s">
        <v>1104</v>
      </c>
      <c r="D305" s="1">
        <v>536.32399999999996</v>
      </c>
      <c r="E305" s="1">
        <v>845.47199999999998</v>
      </c>
    </row>
    <row r="306" spans="1:5">
      <c r="A306" s="1" t="s">
        <v>781</v>
      </c>
      <c r="B306" t="s">
        <v>1103</v>
      </c>
      <c r="C306" t="s">
        <v>1105</v>
      </c>
      <c r="D306" s="1">
        <v>539.32399999999996</v>
      </c>
      <c r="E306" s="1">
        <v>625.30399999999997</v>
      </c>
    </row>
    <row r="307" spans="1:5">
      <c r="A307" s="1" t="s">
        <v>781</v>
      </c>
      <c r="B307" t="s">
        <v>1103</v>
      </c>
      <c r="C307" t="s">
        <v>1105</v>
      </c>
      <c r="D307" s="1">
        <v>539.32399999999996</v>
      </c>
      <c r="E307" s="1">
        <v>738.38800000000003</v>
      </c>
    </row>
    <row r="308" spans="1:5">
      <c r="A308" s="1" t="s">
        <v>781</v>
      </c>
      <c r="B308" t="s">
        <v>1103</v>
      </c>
      <c r="C308" t="s">
        <v>1105</v>
      </c>
      <c r="D308" s="1">
        <v>539.32399999999996</v>
      </c>
      <c r="E308" s="1">
        <v>851.47199999999998</v>
      </c>
    </row>
    <row r="309" spans="1:5">
      <c r="A309" s="1" t="s">
        <v>781</v>
      </c>
      <c r="B309" t="s">
        <v>221</v>
      </c>
      <c r="C309" t="s">
        <v>220</v>
      </c>
      <c r="D309" s="1">
        <v>907.91700000000003</v>
      </c>
      <c r="E309" s="1">
        <v>682.35500000000002</v>
      </c>
    </row>
    <row r="310" spans="1:5">
      <c r="A310" s="1" t="s">
        <v>781</v>
      </c>
      <c r="B310" t="s">
        <v>221</v>
      </c>
      <c r="C310" t="s">
        <v>220</v>
      </c>
      <c r="D310" s="1">
        <v>907.91700000000003</v>
      </c>
      <c r="E310" s="1">
        <v>983.44600000000003</v>
      </c>
    </row>
    <row r="311" spans="1:5">
      <c r="A311" s="1" t="s">
        <v>781</v>
      </c>
      <c r="B311" t="s">
        <v>221</v>
      </c>
      <c r="C311" t="s">
        <v>220</v>
      </c>
      <c r="D311" s="1">
        <v>907.91700000000003</v>
      </c>
      <c r="E311" s="1">
        <v>1084.4939999999999</v>
      </c>
    </row>
    <row r="312" spans="1:5">
      <c r="A312" s="1" t="s">
        <v>781</v>
      </c>
      <c r="B312" t="s">
        <v>221</v>
      </c>
      <c r="C312" t="s">
        <v>222</v>
      </c>
      <c r="D312" s="1">
        <v>910.91700000000003</v>
      </c>
      <c r="E312" s="1">
        <v>688.35500000000002</v>
      </c>
    </row>
    <row r="313" spans="1:5">
      <c r="A313" s="1" t="s">
        <v>781</v>
      </c>
      <c r="B313" t="s">
        <v>221</v>
      </c>
      <c r="C313" t="s">
        <v>222</v>
      </c>
      <c r="D313" s="1">
        <v>910.91700000000003</v>
      </c>
      <c r="E313" s="1">
        <v>989.44600000000003</v>
      </c>
    </row>
    <row r="314" spans="1:5">
      <c r="A314" s="1" t="s">
        <v>781</v>
      </c>
      <c r="B314" t="s">
        <v>221</v>
      </c>
      <c r="C314" t="s">
        <v>222</v>
      </c>
      <c r="D314" s="1">
        <v>910.91700000000003</v>
      </c>
      <c r="E314" s="1">
        <v>1090.4939999999999</v>
      </c>
    </row>
    <row r="315" spans="1:5">
      <c r="A315" s="1" t="s">
        <v>781</v>
      </c>
      <c r="B315" t="s">
        <v>162</v>
      </c>
      <c r="C315" t="s">
        <v>239</v>
      </c>
      <c r="D315" s="1">
        <v>550.32100000000003</v>
      </c>
      <c r="E315" s="1">
        <v>603.33399999999995</v>
      </c>
    </row>
    <row r="316" spans="1:5">
      <c r="A316" s="1" t="s">
        <v>781</v>
      </c>
      <c r="B316" t="s">
        <v>162</v>
      </c>
      <c r="C316" t="s">
        <v>239</v>
      </c>
      <c r="D316" s="1">
        <v>550.32100000000003</v>
      </c>
      <c r="E316" s="1">
        <v>660.35599999999999</v>
      </c>
    </row>
    <row r="317" spans="1:5">
      <c r="A317" s="1" t="s">
        <v>781</v>
      </c>
      <c r="B317" t="s">
        <v>162</v>
      </c>
      <c r="C317" t="s">
        <v>239</v>
      </c>
      <c r="D317" s="1">
        <v>550.32100000000003</v>
      </c>
      <c r="E317" s="1">
        <v>773.44</v>
      </c>
    </row>
    <row r="318" spans="1:5">
      <c r="A318" s="1" t="s">
        <v>781</v>
      </c>
      <c r="B318" t="s">
        <v>162</v>
      </c>
      <c r="C318" t="s">
        <v>240</v>
      </c>
      <c r="D318" s="1">
        <v>553.32100000000003</v>
      </c>
      <c r="E318" s="1">
        <v>609.33399999999995</v>
      </c>
    </row>
    <row r="319" spans="1:5">
      <c r="A319" s="1" t="s">
        <v>781</v>
      </c>
      <c r="B319" t="s">
        <v>162</v>
      </c>
      <c r="C319" t="s">
        <v>240</v>
      </c>
      <c r="D319" s="1">
        <v>553.32100000000003</v>
      </c>
      <c r="E319" s="1">
        <v>666.35599999999999</v>
      </c>
    </row>
    <row r="320" spans="1:5">
      <c r="A320" s="1" t="s">
        <v>781</v>
      </c>
      <c r="B320" t="s">
        <v>162</v>
      </c>
      <c r="C320" t="s">
        <v>240</v>
      </c>
      <c r="D320" s="1">
        <v>553.32100000000003</v>
      </c>
      <c r="E320" s="1">
        <v>779.44</v>
      </c>
    </row>
    <row r="321" spans="1:5">
      <c r="A321" s="1" t="s">
        <v>781</v>
      </c>
      <c r="B321" t="s">
        <v>242</v>
      </c>
      <c r="C321" t="s">
        <v>241</v>
      </c>
      <c r="D321" s="1">
        <v>577.79</v>
      </c>
      <c r="E321" s="1">
        <v>634.39200000000005</v>
      </c>
    </row>
    <row r="322" spans="1:5">
      <c r="A322" s="1" t="s">
        <v>781</v>
      </c>
      <c r="B322" t="s">
        <v>242</v>
      </c>
      <c r="C322" t="s">
        <v>241</v>
      </c>
      <c r="D322" s="1">
        <v>577.79</v>
      </c>
      <c r="E322" s="1">
        <v>763.43399999999997</v>
      </c>
    </row>
    <row r="323" spans="1:5">
      <c r="A323" s="1" t="s">
        <v>781</v>
      </c>
      <c r="B323" t="s">
        <v>242</v>
      </c>
      <c r="C323" t="s">
        <v>241</v>
      </c>
      <c r="D323" s="1">
        <v>577.79</v>
      </c>
      <c r="E323" s="1">
        <v>878.46100000000001</v>
      </c>
    </row>
    <row r="324" spans="1:5">
      <c r="A324" s="1" t="s">
        <v>781</v>
      </c>
      <c r="B324" t="s">
        <v>242</v>
      </c>
      <c r="C324" t="s">
        <v>243</v>
      </c>
      <c r="D324" s="1">
        <v>580.79</v>
      </c>
      <c r="E324" s="1">
        <v>640.39200000000005</v>
      </c>
    </row>
    <row r="325" spans="1:5">
      <c r="A325" s="1" t="s">
        <v>781</v>
      </c>
      <c r="B325" t="s">
        <v>242</v>
      </c>
      <c r="C325" t="s">
        <v>243</v>
      </c>
      <c r="D325" s="1">
        <v>580.79</v>
      </c>
      <c r="E325" s="1">
        <v>769.43399999999997</v>
      </c>
    </row>
    <row r="326" spans="1:5">
      <c r="A326" s="1" t="s">
        <v>781</v>
      </c>
      <c r="B326" t="s">
        <v>242</v>
      </c>
      <c r="C326" t="s">
        <v>243</v>
      </c>
      <c r="D326" s="1">
        <v>580.79</v>
      </c>
      <c r="E326" s="1">
        <v>884.46100000000001</v>
      </c>
    </row>
    <row r="327" spans="1:5">
      <c r="A327" s="1" t="s">
        <v>781</v>
      </c>
      <c r="B327" t="s">
        <v>1106</v>
      </c>
      <c r="C327" t="s">
        <v>1107</v>
      </c>
      <c r="D327" s="1">
        <v>723.34</v>
      </c>
      <c r="E327" s="1">
        <v>667.30399999999997</v>
      </c>
    </row>
    <row r="328" spans="1:5">
      <c r="A328" s="1" t="s">
        <v>781</v>
      </c>
      <c r="B328" t="s">
        <v>1106</v>
      </c>
      <c r="C328" t="s">
        <v>1107</v>
      </c>
      <c r="D328" s="1">
        <v>723.34</v>
      </c>
      <c r="E328" s="1">
        <v>837.41</v>
      </c>
    </row>
    <row r="329" spans="1:5">
      <c r="A329" s="1" t="s">
        <v>781</v>
      </c>
      <c r="B329" t="s">
        <v>1106</v>
      </c>
      <c r="C329" t="s">
        <v>1107</v>
      </c>
      <c r="D329" s="1">
        <v>723.34</v>
      </c>
      <c r="E329" s="1">
        <v>1084.472</v>
      </c>
    </row>
    <row r="330" spans="1:5">
      <c r="A330" s="1" t="s">
        <v>781</v>
      </c>
      <c r="B330" t="s">
        <v>1106</v>
      </c>
      <c r="C330" t="s">
        <v>1108</v>
      </c>
      <c r="D330" s="1">
        <v>726.34</v>
      </c>
      <c r="E330" s="1">
        <v>673.30399999999997</v>
      </c>
    </row>
    <row r="331" spans="1:5">
      <c r="A331" s="1" t="s">
        <v>781</v>
      </c>
      <c r="B331" t="s">
        <v>1106</v>
      </c>
      <c r="C331" t="s">
        <v>1108</v>
      </c>
      <c r="D331" s="1">
        <v>726.34</v>
      </c>
      <c r="E331" s="1">
        <v>843.41</v>
      </c>
    </row>
    <row r="332" spans="1:5">
      <c r="A332" s="1" t="s">
        <v>781</v>
      </c>
      <c r="B332" t="s">
        <v>1106</v>
      </c>
      <c r="C332" t="s">
        <v>1108</v>
      </c>
      <c r="D332" s="1">
        <v>726.34</v>
      </c>
      <c r="E332" s="1">
        <v>1090.472</v>
      </c>
    </row>
    <row r="333" spans="1:5">
      <c r="A333" s="1" t="s">
        <v>781</v>
      </c>
      <c r="B333" t="s">
        <v>25</v>
      </c>
      <c r="C333" t="s">
        <v>226</v>
      </c>
      <c r="D333" s="1">
        <v>745.37099999999998</v>
      </c>
      <c r="E333" s="1">
        <v>632.30700000000002</v>
      </c>
    </row>
    <row r="334" spans="1:5">
      <c r="A334" s="1" t="s">
        <v>781</v>
      </c>
      <c r="B334" t="s">
        <v>25</v>
      </c>
      <c r="C334" t="s">
        <v>226</v>
      </c>
      <c r="D334" s="1">
        <v>745.37099999999998</v>
      </c>
      <c r="E334" s="1">
        <v>1099.5450000000001</v>
      </c>
    </row>
    <row r="335" spans="1:5">
      <c r="A335" s="1" t="s">
        <v>781</v>
      </c>
      <c r="B335" t="s">
        <v>25</v>
      </c>
      <c r="C335" t="s">
        <v>226</v>
      </c>
      <c r="D335" s="1">
        <v>745.37099999999998</v>
      </c>
      <c r="E335" s="1">
        <v>1156.566</v>
      </c>
    </row>
    <row r="336" spans="1:5">
      <c r="A336" s="1" t="s">
        <v>781</v>
      </c>
      <c r="B336" t="s">
        <v>25</v>
      </c>
      <c r="C336" t="s">
        <v>227</v>
      </c>
      <c r="D336" s="1">
        <v>748.37099999999998</v>
      </c>
      <c r="E336" s="1">
        <v>638.30700000000002</v>
      </c>
    </row>
    <row r="337" spans="1:5">
      <c r="A337" s="1" t="s">
        <v>781</v>
      </c>
      <c r="B337" t="s">
        <v>25</v>
      </c>
      <c r="C337" t="s">
        <v>227</v>
      </c>
      <c r="D337" s="1">
        <v>748.37099999999998</v>
      </c>
      <c r="E337" s="1">
        <v>1105.5450000000001</v>
      </c>
    </row>
    <row r="338" spans="1:5">
      <c r="A338" s="1" t="s">
        <v>781</v>
      </c>
      <c r="B338" t="s">
        <v>25</v>
      </c>
      <c r="C338" t="s">
        <v>227</v>
      </c>
      <c r="D338" s="1">
        <v>748.37099999999998</v>
      </c>
      <c r="E338" s="1">
        <v>1162.566</v>
      </c>
    </row>
    <row r="339" spans="1:5">
      <c r="A339" s="1" t="s">
        <v>781</v>
      </c>
      <c r="B339" t="s">
        <v>91</v>
      </c>
      <c r="C339" t="s">
        <v>244</v>
      </c>
      <c r="D339" s="1">
        <v>695.35599999999999</v>
      </c>
      <c r="E339" s="1">
        <v>872.45100000000002</v>
      </c>
    </row>
    <row r="340" spans="1:5">
      <c r="A340" s="1" t="s">
        <v>781</v>
      </c>
      <c r="B340" t="s">
        <v>91</v>
      </c>
      <c r="C340" t="s">
        <v>244</v>
      </c>
      <c r="D340" s="1">
        <v>695.35599999999999</v>
      </c>
      <c r="E340" s="1">
        <v>969.50400000000002</v>
      </c>
    </row>
    <row r="341" spans="1:5">
      <c r="A341" s="1" t="s">
        <v>781</v>
      </c>
      <c r="B341" t="s">
        <v>91</v>
      </c>
      <c r="C341" t="s">
        <v>244</v>
      </c>
      <c r="D341" s="1">
        <v>695.35599999999999</v>
      </c>
      <c r="E341" s="1">
        <v>1056.5360000000001</v>
      </c>
    </row>
    <row r="342" spans="1:5">
      <c r="A342" s="1" t="s">
        <v>781</v>
      </c>
      <c r="B342" t="s">
        <v>91</v>
      </c>
      <c r="C342" t="s">
        <v>245</v>
      </c>
      <c r="D342" s="1">
        <v>698.35599999999999</v>
      </c>
      <c r="E342" s="1">
        <v>878.45100000000002</v>
      </c>
    </row>
    <row r="343" spans="1:5">
      <c r="A343" s="1" t="s">
        <v>781</v>
      </c>
      <c r="B343" t="s">
        <v>91</v>
      </c>
      <c r="C343" t="s">
        <v>245</v>
      </c>
      <c r="D343" s="1">
        <v>698.35599999999999</v>
      </c>
      <c r="E343" s="1">
        <v>975.50400000000002</v>
      </c>
    </row>
    <row r="344" spans="1:5">
      <c r="A344" s="1" t="s">
        <v>781</v>
      </c>
      <c r="B344" t="s">
        <v>91</v>
      </c>
      <c r="C344" t="s">
        <v>245</v>
      </c>
      <c r="D344" s="1">
        <v>698.35599999999999</v>
      </c>
      <c r="E344" s="1">
        <v>1062.5360000000001</v>
      </c>
    </row>
    <row r="345" spans="1:5">
      <c r="A345" s="1" t="s">
        <v>781</v>
      </c>
      <c r="B345" t="s">
        <v>25</v>
      </c>
      <c r="C345" t="s">
        <v>274</v>
      </c>
      <c r="D345" s="1">
        <v>685.88900000000001</v>
      </c>
      <c r="E345" s="1">
        <v>720.33399999999995</v>
      </c>
    </row>
    <row r="346" spans="1:5">
      <c r="A346" s="1" t="s">
        <v>781</v>
      </c>
      <c r="B346" t="s">
        <v>25</v>
      </c>
      <c r="C346" t="s">
        <v>274</v>
      </c>
      <c r="D346" s="1">
        <v>685.88900000000001</v>
      </c>
      <c r="E346" s="1">
        <v>833.41800000000001</v>
      </c>
    </row>
    <row r="347" spans="1:5">
      <c r="A347" s="1" t="s">
        <v>781</v>
      </c>
      <c r="B347" t="s">
        <v>25</v>
      </c>
      <c r="C347" t="s">
        <v>274</v>
      </c>
      <c r="D347" s="1">
        <v>685.88900000000001</v>
      </c>
      <c r="E347" s="1">
        <v>946.50199999999995</v>
      </c>
    </row>
    <row r="348" spans="1:5">
      <c r="A348" s="1" t="s">
        <v>781</v>
      </c>
      <c r="B348" t="s">
        <v>25</v>
      </c>
      <c r="C348" t="s">
        <v>274</v>
      </c>
      <c r="D348" s="1">
        <v>685.88900000000001</v>
      </c>
      <c r="E348" s="1">
        <v>1043.5550000000001</v>
      </c>
    </row>
    <row r="349" spans="1:5">
      <c r="A349" s="1" t="s">
        <v>781</v>
      </c>
      <c r="B349" t="s">
        <v>25</v>
      </c>
      <c r="C349" t="s">
        <v>275</v>
      </c>
      <c r="D349" s="1">
        <v>688.88900000000001</v>
      </c>
      <c r="E349" s="1">
        <v>726.33399999999995</v>
      </c>
    </row>
    <row r="350" spans="1:5">
      <c r="A350" s="1" t="s">
        <v>781</v>
      </c>
      <c r="B350" t="s">
        <v>25</v>
      </c>
      <c r="C350" t="s">
        <v>275</v>
      </c>
      <c r="D350" s="1">
        <v>688.88900000000001</v>
      </c>
      <c r="E350" s="1">
        <v>839.41800000000001</v>
      </c>
    </row>
    <row r="351" spans="1:5">
      <c r="A351" s="1" t="s">
        <v>781</v>
      </c>
      <c r="B351" t="s">
        <v>25</v>
      </c>
      <c r="C351" t="s">
        <v>275</v>
      </c>
      <c r="D351" s="1">
        <v>688.88900000000001</v>
      </c>
      <c r="E351" s="1">
        <v>1049.5550000000001</v>
      </c>
    </row>
    <row r="352" spans="1:5">
      <c r="A352" s="1" t="s">
        <v>781</v>
      </c>
      <c r="B352" t="s">
        <v>122</v>
      </c>
      <c r="C352" t="s">
        <v>278</v>
      </c>
      <c r="D352" s="1">
        <v>508.803</v>
      </c>
      <c r="E352" s="1">
        <v>689.38199999999995</v>
      </c>
    </row>
    <row r="353" spans="1:5">
      <c r="A353" s="1" t="s">
        <v>781</v>
      </c>
      <c r="B353" t="s">
        <v>122</v>
      </c>
      <c r="C353" t="s">
        <v>278</v>
      </c>
      <c r="D353" s="1">
        <v>508.803</v>
      </c>
      <c r="E353" s="1">
        <v>802.46600000000001</v>
      </c>
    </row>
    <row r="354" spans="1:5">
      <c r="A354" s="1" t="s">
        <v>781</v>
      </c>
      <c r="B354" t="s">
        <v>122</v>
      </c>
      <c r="C354" t="s">
        <v>278</v>
      </c>
      <c r="D354" s="1">
        <v>508.803</v>
      </c>
      <c r="E354" s="1">
        <v>903.51400000000001</v>
      </c>
    </row>
    <row r="355" spans="1:5">
      <c r="A355" s="1" t="s">
        <v>781</v>
      </c>
      <c r="B355" t="s">
        <v>122</v>
      </c>
      <c r="C355" t="s">
        <v>279</v>
      </c>
      <c r="D355" s="1">
        <v>511.803</v>
      </c>
      <c r="E355" s="1">
        <v>695.38199999999995</v>
      </c>
    </row>
    <row r="356" spans="1:5">
      <c r="A356" s="1" t="s">
        <v>781</v>
      </c>
      <c r="B356" t="s">
        <v>122</v>
      </c>
      <c r="C356" t="s">
        <v>279</v>
      </c>
      <c r="D356" s="1">
        <v>511.803</v>
      </c>
      <c r="E356" s="1">
        <v>808.46600000000001</v>
      </c>
    </row>
    <row r="357" spans="1:5">
      <c r="A357" s="1" t="s">
        <v>781</v>
      </c>
      <c r="B357" t="s">
        <v>122</v>
      </c>
      <c r="C357" t="s">
        <v>279</v>
      </c>
      <c r="D357" s="1">
        <v>511.803</v>
      </c>
      <c r="E357" s="1">
        <v>909.51400000000001</v>
      </c>
    </row>
    <row r="358" spans="1:5">
      <c r="A358" s="1" t="s">
        <v>781</v>
      </c>
      <c r="B358" t="s">
        <v>122</v>
      </c>
      <c r="C358" t="s">
        <v>288</v>
      </c>
      <c r="D358" s="1">
        <v>412.73700000000002</v>
      </c>
      <c r="E358" s="1">
        <v>416.286</v>
      </c>
    </row>
    <row r="359" spans="1:5">
      <c r="A359" s="1" t="s">
        <v>781</v>
      </c>
      <c r="B359" t="s">
        <v>122</v>
      </c>
      <c r="C359" t="s">
        <v>288</v>
      </c>
      <c r="D359" s="1">
        <v>412.73700000000002</v>
      </c>
      <c r="E359" s="1">
        <v>563.35500000000002</v>
      </c>
    </row>
    <row r="360" spans="1:5">
      <c r="A360" s="1" t="s">
        <v>781</v>
      </c>
      <c r="B360" t="s">
        <v>122</v>
      </c>
      <c r="C360" t="s">
        <v>288</v>
      </c>
      <c r="D360" s="1">
        <v>412.73700000000002</v>
      </c>
      <c r="E360" s="1">
        <v>620.37599999999998</v>
      </c>
    </row>
    <row r="361" spans="1:5">
      <c r="A361" s="1" t="s">
        <v>781</v>
      </c>
      <c r="B361" t="s">
        <v>122</v>
      </c>
      <c r="C361" t="s">
        <v>289</v>
      </c>
      <c r="D361" s="1">
        <v>415.73700000000002</v>
      </c>
      <c r="E361" s="1">
        <v>422.286</v>
      </c>
    </row>
    <row r="362" spans="1:5">
      <c r="A362" s="1" t="s">
        <v>781</v>
      </c>
      <c r="B362" t="s">
        <v>122</v>
      </c>
      <c r="C362" t="s">
        <v>289</v>
      </c>
      <c r="D362" s="1">
        <v>415.73700000000002</v>
      </c>
      <c r="E362" s="1">
        <v>569.35500000000002</v>
      </c>
    </row>
    <row r="363" spans="1:5">
      <c r="A363" s="1" t="s">
        <v>781</v>
      </c>
      <c r="B363" t="s">
        <v>122</v>
      </c>
      <c r="C363" t="s">
        <v>289</v>
      </c>
      <c r="D363" s="1">
        <v>415.73700000000002</v>
      </c>
      <c r="E363" s="1">
        <v>626.37599999999998</v>
      </c>
    </row>
    <row r="364" spans="1:5">
      <c r="A364" s="1" t="s">
        <v>781</v>
      </c>
      <c r="B364" t="s">
        <v>262</v>
      </c>
      <c r="C364" t="s">
        <v>261</v>
      </c>
      <c r="D364" s="1">
        <v>1102.047</v>
      </c>
      <c r="E364" s="1">
        <v>1214.6369999999999</v>
      </c>
    </row>
    <row r="365" spans="1:5">
      <c r="A365" s="1" t="s">
        <v>781</v>
      </c>
      <c r="B365" t="s">
        <v>262</v>
      </c>
      <c r="C365" t="s">
        <v>261</v>
      </c>
      <c r="D365" s="1">
        <v>1102.047</v>
      </c>
      <c r="E365" s="1">
        <v>1327.721</v>
      </c>
    </row>
    <row r="366" spans="1:5">
      <c r="A366" s="1" t="s">
        <v>781</v>
      </c>
      <c r="B366" t="s">
        <v>262</v>
      </c>
      <c r="C366" t="s">
        <v>263</v>
      </c>
      <c r="D366" s="1">
        <v>1105.047</v>
      </c>
      <c r="E366" s="1">
        <v>1220.6369999999999</v>
      </c>
    </row>
    <row r="367" spans="1:5">
      <c r="A367" s="1" t="s">
        <v>781</v>
      </c>
      <c r="B367" t="s">
        <v>262</v>
      </c>
      <c r="C367" t="s">
        <v>263</v>
      </c>
      <c r="D367" s="1">
        <v>1105.047</v>
      </c>
      <c r="E367" s="1">
        <v>1333.721</v>
      </c>
    </row>
    <row r="368" spans="1:5">
      <c r="A368" s="1" t="s">
        <v>781</v>
      </c>
      <c r="B368" t="s">
        <v>281</v>
      </c>
      <c r="C368" t="s">
        <v>280</v>
      </c>
      <c r="D368" s="1">
        <v>747.35900000000004</v>
      </c>
      <c r="E368" s="1">
        <v>864.44600000000003</v>
      </c>
    </row>
    <row r="369" spans="1:5">
      <c r="A369" s="1" t="s">
        <v>781</v>
      </c>
      <c r="B369" t="s">
        <v>281</v>
      </c>
      <c r="C369" t="s">
        <v>280</v>
      </c>
      <c r="D369" s="1">
        <v>747.35900000000004</v>
      </c>
      <c r="E369" s="1">
        <v>993.48800000000006</v>
      </c>
    </row>
    <row r="370" spans="1:5">
      <c r="A370" s="1" t="s">
        <v>781</v>
      </c>
      <c r="B370" t="s">
        <v>281</v>
      </c>
      <c r="C370" t="s">
        <v>280</v>
      </c>
      <c r="D370" s="1">
        <v>747.35900000000004</v>
      </c>
      <c r="E370" s="1">
        <v>1092.557</v>
      </c>
    </row>
    <row r="371" spans="1:5">
      <c r="A371" s="1" t="s">
        <v>781</v>
      </c>
      <c r="B371" t="s">
        <v>281</v>
      </c>
      <c r="C371" t="s">
        <v>282</v>
      </c>
      <c r="D371" s="1">
        <v>750.35900000000004</v>
      </c>
      <c r="E371" s="1">
        <v>870.44600000000003</v>
      </c>
    </row>
    <row r="372" spans="1:5">
      <c r="A372" s="1" t="s">
        <v>781</v>
      </c>
      <c r="B372" t="s">
        <v>281</v>
      </c>
      <c r="C372" t="s">
        <v>282</v>
      </c>
      <c r="D372" s="1">
        <v>750.35900000000004</v>
      </c>
      <c r="E372" s="1">
        <v>999.48800000000006</v>
      </c>
    </row>
    <row r="373" spans="1:5">
      <c r="A373" s="1" t="s">
        <v>781</v>
      </c>
      <c r="B373" t="s">
        <v>281</v>
      </c>
      <c r="C373" t="s">
        <v>282</v>
      </c>
      <c r="D373" s="1">
        <v>750.35900000000004</v>
      </c>
      <c r="E373" s="1">
        <v>1098.557</v>
      </c>
    </row>
    <row r="374" spans="1:5">
      <c r="A374" s="1" t="s">
        <v>781</v>
      </c>
      <c r="B374" t="s">
        <v>69</v>
      </c>
      <c r="C374" t="s">
        <v>276</v>
      </c>
      <c r="D374" s="1">
        <v>1020.997</v>
      </c>
      <c r="E374" s="1">
        <v>1114.5409999999999</v>
      </c>
    </row>
    <row r="375" spans="1:5">
      <c r="A375" s="1" t="s">
        <v>781</v>
      </c>
      <c r="B375" t="s">
        <v>69</v>
      </c>
      <c r="C375" t="s">
        <v>276</v>
      </c>
      <c r="D375" s="1">
        <v>1020.997</v>
      </c>
      <c r="E375" s="1">
        <v>1185.578</v>
      </c>
    </row>
    <row r="376" spans="1:5">
      <c r="A376" s="1" t="s">
        <v>781</v>
      </c>
      <c r="B376" t="s">
        <v>69</v>
      </c>
      <c r="C376" t="s">
        <v>276</v>
      </c>
      <c r="D376" s="1">
        <v>1020.997</v>
      </c>
      <c r="E376" s="1">
        <v>1313.6369999999999</v>
      </c>
    </row>
    <row r="377" spans="1:5">
      <c r="A377" s="1" t="s">
        <v>781</v>
      </c>
      <c r="B377" t="s">
        <v>69</v>
      </c>
      <c r="C377" t="s">
        <v>277</v>
      </c>
      <c r="D377" s="1">
        <v>1023.997</v>
      </c>
      <c r="E377" s="1">
        <v>1120.5409999999999</v>
      </c>
    </row>
    <row r="378" spans="1:5">
      <c r="A378" s="1" t="s">
        <v>781</v>
      </c>
      <c r="B378" t="s">
        <v>69</v>
      </c>
      <c r="C378" t="s">
        <v>277</v>
      </c>
      <c r="D378" s="1">
        <v>1023.997</v>
      </c>
      <c r="E378" s="1">
        <v>1191.578</v>
      </c>
    </row>
    <row r="379" spans="1:5">
      <c r="A379" s="1" t="s">
        <v>781</v>
      </c>
      <c r="B379" t="s">
        <v>69</v>
      </c>
      <c r="C379" t="s">
        <v>277</v>
      </c>
      <c r="D379" s="1">
        <v>1023.997</v>
      </c>
      <c r="E379" s="1">
        <v>1319.6369999999999</v>
      </c>
    </row>
    <row r="380" spans="1:5">
      <c r="A380" s="1" t="s">
        <v>781</v>
      </c>
      <c r="B380" t="s">
        <v>1109</v>
      </c>
      <c r="C380" t="s">
        <v>1110</v>
      </c>
      <c r="D380" s="1">
        <v>455.77300000000002</v>
      </c>
      <c r="E380" s="1">
        <v>520.34900000000005</v>
      </c>
    </row>
    <row r="381" spans="1:5">
      <c r="A381" s="1" t="s">
        <v>781</v>
      </c>
      <c r="B381" t="s">
        <v>1109</v>
      </c>
      <c r="C381" t="s">
        <v>1110</v>
      </c>
      <c r="D381" s="1">
        <v>455.77300000000002</v>
      </c>
      <c r="E381" s="1">
        <v>634.39200000000005</v>
      </c>
    </row>
    <row r="382" spans="1:5">
      <c r="A382" s="1" t="s">
        <v>781</v>
      </c>
      <c r="B382" t="s">
        <v>1109</v>
      </c>
      <c r="C382" t="s">
        <v>1110</v>
      </c>
      <c r="D382" s="1">
        <v>455.77300000000002</v>
      </c>
      <c r="E382" s="1">
        <v>797.45500000000004</v>
      </c>
    </row>
    <row r="383" spans="1:5">
      <c r="A383" s="1" t="s">
        <v>781</v>
      </c>
      <c r="B383" t="s">
        <v>1109</v>
      </c>
      <c r="C383" t="s">
        <v>1111</v>
      </c>
      <c r="D383" s="1">
        <v>458.77300000000002</v>
      </c>
      <c r="E383" s="1">
        <v>526.34900000000005</v>
      </c>
    </row>
    <row r="384" spans="1:5">
      <c r="A384" s="1" t="s">
        <v>781</v>
      </c>
      <c r="B384" t="s">
        <v>1109</v>
      </c>
      <c r="C384" t="s">
        <v>1111</v>
      </c>
      <c r="D384" s="1">
        <v>458.77300000000002</v>
      </c>
      <c r="E384" s="1">
        <v>640.39200000000005</v>
      </c>
    </row>
    <row r="385" spans="1:5">
      <c r="A385" s="1" t="s">
        <v>781</v>
      </c>
      <c r="B385" t="s">
        <v>1109</v>
      </c>
      <c r="C385" t="s">
        <v>1111</v>
      </c>
      <c r="D385" s="1">
        <v>458.77300000000002</v>
      </c>
      <c r="E385" s="1">
        <v>803.45500000000004</v>
      </c>
    </row>
    <row r="386" spans="1:5">
      <c r="A386" s="1" t="s">
        <v>781</v>
      </c>
      <c r="B386" t="s">
        <v>295</v>
      </c>
      <c r="C386" t="s">
        <v>294</v>
      </c>
      <c r="D386" s="1">
        <v>849.91</v>
      </c>
      <c r="E386" s="1">
        <v>872.41399999999999</v>
      </c>
    </row>
    <row r="387" spans="1:5">
      <c r="A387" s="1" t="s">
        <v>781</v>
      </c>
      <c r="B387" t="s">
        <v>295</v>
      </c>
      <c r="C387" t="s">
        <v>294</v>
      </c>
      <c r="D387" s="1">
        <v>849.91</v>
      </c>
      <c r="E387" s="1">
        <v>1058.4939999999999</v>
      </c>
    </row>
    <row r="388" spans="1:5">
      <c r="A388" s="1" t="s">
        <v>781</v>
      </c>
      <c r="B388" t="s">
        <v>295</v>
      </c>
      <c r="C388" t="s">
        <v>294</v>
      </c>
      <c r="D388" s="1">
        <v>849.91</v>
      </c>
      <c r="E388" s="1">
        <v>1283.605</v>
      </c>
    </row>
    <row r="389" spans="1:5">
      <c r="A389" s="1" t="s">
        <v>781</v>
      </c>
      <c r="B389" t="s">
        <v>295</v>
      </c>
      <c r="C389" t="s">
        <v>296</v>
      </c>
      <c r="D389" s="1">
        <v>852.91</v>
      </c>
      <c r="E389" s="1">
        <v>878.41399999999999</v>
      </c>
    </row>
    <row r="390" spans="1:5">
      <c r="A390" s="1" t="s">
        <v>781</v>
      </c>
      <c r="B390" t="s">
        <v>295</v>
      </c>
      <c r="C390" t="s">
        <v>296</v>
      </c>
      <c r="D390" s="1">
        <v>852.91</v>
      </c>
      <c r="E390" s="1">
        <v>1064.4939999999999</v>
      </c>
    </row>
    <row r="391" spans="1:5">
      <c r="A391" s="1" t="s">
        <v>781</v>
      </c>
      <c r="B391" t="s">
        <v>295</v>
      </c>
      <c r="C391" t="s">
        <v>296</v>
      </c>
      <c r="D391" s="1">
        <v>852.91</v>
      </c>
      <c r="E391" s="1">
        <v>1289.605</v>
      </c>
    </row>
    <row r="392" spans="1:5">
      <c r="A392" s="1" t="s">
        <v>781</v>
      </c>
      <c r="B392" t="s">
        <v>22</v>
      </c>
      <c r="C392" t="s">
        <v>290</v>
      </c>
      <c r="D392" s="1">
        <v>549.98599999999999</v>
      </c>
      <c r="E392" s="1">
        <v>611.351</v>
      </c>
    </row>
    <row r="393" spans="1:5">
      <c r="A393" s="1" t="s">
        <v>781</v>
      </c>
      <c r="B393" t="s">
        <v>22</v>
      </c>
      <c r="C393" t="s">
        <v>290</v>
      </c>
      <c r="D393" s="1">
        <v>549.98599999999999</v>
      </c>
      <c r="E393" s="1">
        <v>724.43499999999995</v>
      </c>
    </row>
    <row r="394" spans="1:5">
      <c r="A394" s="1" t="s">
        <v>781</v>
      </c>
      <c r="B394" t="s">
        <v>22</v>
      </c>
      <c r="C394" t="s">
        <v>290</v>
      </c>
      <c r="D394" s="1">
        <v>549.98599999999999</v>
      </c>
      <c r="E394" s="1">
        <v>823.50300000000004</v>
      </c>
    </row>
    <row r="395" spans="1:5">
      <c r="A395" s="1" t="s">
        <v>781</v>
      </c>
      <c r="B395" t="s">
        <v>22</v>
      </c>
      <c r="C395" t="s">
        <v>291</v>
      </c>
      <c r="D395" s="1">
        <v>551.98599999999999</v>
      </c>
      <c r="E395" s="1">
        <v>617.351</v>
      </c>
    </row>
    <row r="396" spans="1:5">
      <c r="A396" s="1" t="s">
        <v>781</v>
      </c>
      <c r="B396" t="s">
        <v>22</v>
      </c>
      <c r="C396" t="s">
        <v>291</v>
      </c>
      <c r="D396" s="1">
        <v>551.98599999999999</v>
      </c>
      <c r="E396" s="1">
        <v>730.43499999999995</v>
      </c>
    </row>
    <row r="397" spans="1:5">
      <c r="A397" s="1" t="s">
        <v>781</v>
      </c>
      <c r="B397" t="s">
        <v>22</v>
      </c>
      <c r="C397" t="s">
        <v>291</v>
      </c>
      <c r="D397" s="1">
        <v>551.98599999999999</v>
      </c>
      <c r="E397" s="1">
        <v>829.50300000000004</v>
      </c>
    </row>
    <row r="398" spans="1:5">
      <c r="A398" s="1" t="s">
        <v>781</v>
      </c>
      <c r="B398" t="s">
        <v>100</v>
      </c>
      <c r="C398" t="s">
        <v>299</v>
      </c>
      <c r="D398" s="1">
        <v>854.43899999999996</v>
      </c>
      <c r="E398" s="1">
        <v>1055.6199999999999</v>
      </c>
    </row>
    <row r="399" spans="1:5">
      <c r="A399" s="1" t="s">
        <v>781</v>
      </c>
      <c r="B399" t="s">
        <v>100</v>
      </c>
      <c r="C399" t="s">
        <v>299</v>
      </c>
      <c r="D399" s="1">
        <v>854.43899999999996</v>
      </c>
      <c r="E399" s="1">
        <v>1170.6469999999999</v>
      </c>
    </row>
    <row r="400" spans="1:5">
      <c r="A400" s="1" t="s">
        <v>781</v>
      </c>
      <c r="B400" t="s">
        <v>100</v>
      </c>
      <c r="C400" t="s">
        <v>299</v>
      </c>
      <c r="D400" s="1">
        <v>854.43899999999996</v>
      </c>
      <c r="E400" s="1">
        <v>1443.759</v>
      </c>
    </row>
    <row r="401" spans="1:5">
      <c r="A401" s="1" t="s">
        <v>781</v>
      </c>
      <c r="B401" t="s">
        <v>100</v>
      </c>
      <c r="C401" t="s">
        <v>300</v>
      </c>
      <c r="D401" s="1">
        <v>857.43899999999996</v>
      </c>
      <c r="E401" s="1">
        <v>1061.6199999999999</v>
      </c>
    </row>
    <row r="402" spans="1:5">
      <c r="A402" s="1" t="s">
        <v>781</v>
      </c>
      <c r="B402" t="s">
        <v>100</v>
      </c>
      <c r="C402" t="s">
        <v>300</v>
      </c>
      <c r="D402" s="1">
        <v>857.43899999999996</v>
      </c>
      <c r="E402" s="1">
        <v>1176.6469999999999</v>
      </c>
    </row>
    <row r="403" spans="1:5">
      <c r="A403" s="1" t="s">
        <v>781</v>
      </c>
      <c r="B403" t="s">
        <v>100</v>
      </c>
      <c r="C403" t="s">
        <v>300</v>
      </c>
      <c r="D403" s="1">
        <v>857.43899999999996</v>
      </c>
      <c r="E403" s="1">
        <v>1449.759</v>
      </c>
    </row>
    <row r="404" spans="1:5">
      <c r="A404" s="1" t="s">
        <v>781</v>
      </c>
      <c r="B404" t="s">
        <v>232</v>
      </c>
      <c r="C404" t="s">
        <v>321</v>
      </c>
      <c r="D404" s="1">
        <v>545.31899999999996</v>
      </c>
      <c r="E404" s="1">
        <v>578.32899999999995</v>
      </c>
    </row>
    <row r="405" spans="1:5">
      <c r="A405" s="1" t="s">
        <v>781</v>
      </c>
      <c r="B405" t="s">
        <v>232</v>
      </c>
      <c r="C405" t="s">
        <v>321</v>
      </c>
      <c r="D405" s="1">
        <v>545.31899999999996</v>
      </c>
      <c r="E405" s="1">
        <v>691.41300000000001</v>
      </c>
    </row>
    <row r="406" spans="1:5">
      <c r="A406" s="1" t="s">
        <v>781</v>
      </c>
      <c r="B406" t="s">
        <v>232</v>
      </c>
      <c r="C406" t="s">
        <v>321</v>
      </c>
      <c r="D406" s="1">
        <v>545.31899999999996</v>
      </c>
      <c r="E406" s="1">
        <v>804.49699999999996</v>
      </c>
    </row>
    <row r="407" spans="1:5">
      <c r="A407" s="1" t="s">
        <v>781</v>
      </c>
      <c r="B407" t="s">
        <v>232</v>
      </c>
      <c r="C407" t="s">
        <v>322</v>
      </c>
      <c r="D407" s="1">
        <v>548.31899999999996</v>
      </c>
      <c r="E407" s="1">
        <v>584.32899999999995</v>
      </c>
    </row>
    <row r="408" spans="1:5">
      <c r="A408" s="1" t="s">
        <v>781</v>
      </c>
      <c r="B408" t="s">
        <v>232</v>
      </c>
      <c r="C408" t="s">
        <v>322</v>
      </c>
      <c r="D408" s="1">
        <v>548.31899999999996</v>
      </c>
      <c r="E408" s="1">
        <v>697.41300000000001</v>
      </c>
    </row>
    <row r="409" spans="1:5">
      <c r="A409" s="1" t="s">
        <v>781</v>
      </c>
      <c r="B409" t="s">
        <v>232</v>
      </c>
      <c r="C409" t="s">
        <v>322</v>
      </c>
      <c r="D409" s="1">
        <v>548.31899999999996</v>
      </c>
      <c r="E409" s="1">
        <v>810.49699999999996</v>
      </c>
    </row>
    <row r="410" spans="1:5">
      <c r="A410" s="1" t="s">
        <v>781</v>
      </c>
      <c r="B410" t="s">
        <v>319</v>
      </c>
      <c r="C410" t="s">
        <v>318</v>
      </c>
      <c r="D410" s="1">
        <v>657.39499999999998</v>
      </c>
      <c r="E410" s="1">
        <v>891.49300000000005</v>
      </c>
    </row>
    <row r="411" spans="1:5">
      <c r="A411" s="1" t="s">
        <v>781</v>
      </c>
      <c r="B411" t="s">
        <v>319</v>
      </c>
      <c r="C411" t="s">
        <v>318</v>
      </c>
      <c r="D411" s="1">
        <v>657.39499999999998</v>
      </c>
      <c r="E411" s="1">
        <v>990.56100000000004</v>
      </c>
    </row>
    <row r="412" spans="1:5">
      <c r="A412" s="1" t="s">
        <v>781</v>
      </c>
      <c r="B412" t="s">
        <v>319</v>
      </c>
      <c r="C412" t="s">
        <v>318</v>
      </c>
      <c r="D412" s="1">
        <v>657.39499999999998</v>
      </c>
      <c r="E412" s="1">
        <v>1087.614</v>
      </c>
    </row>
    <row r="413" spans="1:5">
      <c r="A413" s="1" t="s">
        <v>781</v>
      </c>
      <c r="B413" t="s">
        <v>319</v>
      </c>
      <c r="C413" t="s">
        <v>320</v>
      </c>
      <c r="D413" s="1">
        <v>660.39499999999998</v>
      </c>
      <c r="E413" s="1">
        <v>897.49300000000005</v>
      </c>
    </row>
    <row r="414" spans="1:5">
      <c r="A414" s="1" t="s">
        <v>781</v>
      </c>
      <c r="B414" t="s">
        <v>319</v>
      </c>
      <c r="C414" t="s">
        <v>320</v>
      </c>
      <c r="D414" s="1">
        <v>660.39499999999998</v>
      </c>
      <c r="E414" s="1">
        <v>996.56100000000004</v>
      </c>
    </row>
    <row r="415" spans="1:5">
      <c r="A415" s="1" t="s">
        <v>781</v>
      </c>
      <c r="B415" t="s">
        <v>319</v>
      </c>
      <c r="C415" t="s">
        <v>320</v>
      </c>
      <c r="D415" s="1">
        <v>660.39499999999998</v>
      </c>
      <c r="E415" s="1">
        <v>1093.614</v>
      </c>
    </row>
    <row r="416" spans="1:5">
      <c r="A416" s="1" t="s">
        <v>781</v>
      </c>
      <c r="B416" t="s">
        <v>168</v>
      </c>
      <c r="C416" t="s">
        <v>328</v>
      </c>
      <c r="D416" s="1">
        <v>515.81100000000004</v>
      </c>
      <c r="E416" s="1">
        <v>917.53</v>
      </c>
    </row>
    <row r="417" spans="1:5">
      <c r="A417" s="1" t="s">
        <v>781</v>
      </c>
      <c r="B417" t="s">
        <v>168</v>
      </c>
      <c r="C417" t="s">
        <v>329</v>
      </c>
      <c r="D417" s="1">
        <v>518.81299999999999</v>
      </c>
      <c r="E417" s="1">
        <v>709.39800000000002</v>
      </c>
    </row>
    <row r="418" spans="1:5">
      <c r="A418" s="1" t="s">
        <v>781</v>
      </c>
      <c r="B418" t="s">
        <v>168</v>
      </c>
      <c r="C418" t="s">
        <v>329</v>
      </c>
      <c r="D418" s="1">
        <v>518.81299999999999</v>
      </c>
      <c r="E418" s="1">
        <v>822.48199999999997</v>
      </c>
    </row>
    <row r="419" spans="1:5">
      <c r="A419" s="1" t="s">
        <v>781</v>
      </c>
      <c r="B419" t="s">
        <v>168</v>
      </c>
      <c r="C419" t="s">
        <v>329</v>
      </c>
      <c r="D419" s="1">
        <v>518.81299999999999</v>
      </c>
      <c r="E419" s="1">
        <v>923.53</v>
      </c>
    </row>
    <row r="420" spans="1:5">
      <c r="A420" s="1" t="s">
        <v>781</v>
      </c>
      <c r="B420" t="s">
        <v>331</v>
      </c>
      <c r="C420" t="s">
        <v>330</v>
      </c>
      <c r="D420" s="1">
        <v>848.92</v>
      </c>
      <c r="E420" s="1">
        <v>571.31899999999996</v>
      </c>
    </row>
    <row r="421" spans="1:5">
      <c r="A421" s="1" t="s">
        <v>781</v>
      </c>
      <c r="B421" t="s">
        <v>331</v>
      </c>
      <c r="C421" t="s">
        <v>330</v>
      </c>
      <c r="D421" s="1">
        <v>848.92</v>
      </c>
      <c r="E421" s="1">
        <v>684.40300000000002</v>
      </c>
    </row>
    <row r="422" spans="1:5">
      <c r="A422" s="1" t="s">
        <v>781</v>
      </c>
      <c r="B422" t="s">
        <v>331</v>
      </c>
      <c r="C422" t="s">
        <v>330</v>
      </c>
      <c r="D422" s="1">
        <v>848.92</v>
      </c>
      <c r="E422" s="1">
        <v>999.52499999999998</v>
      </c>
    </row>
    <row r="423" spans="1:5">
      <c r="A423" s="1" t="s">
        <v>781</v>
      </c>
      <c r="B423" t="s">
        <v>331</v>
      </c>
      <c r="C423" t="s">
        <v>332</v>
      </c>
      <c r="D423" s="1">
        <v>851.92</v>
      </c>
      <c r="E423" s="1">
        <v>577.31899999999996</v>
      </c>
    </row>
    <row r="424" spans="1:5">
      <c r="A424" s="1" t="s">
        <v>781</v>
      </c>
      <c r="B424" t="s">
        <v>331</v>
      </c>
      <c r="C424" t="s">
        <v>332</v>
      </c>
      <c r="D424" s="1">
        <v>851.92</v>
      </c>
      <c r="E424" s="1">
        <v>690.40300000000002</v>
      </c>
    </row>
    <row r="425" spans="1:5">
      <c r="A425" s="1" t="s">
        <v>781</v>
      </c>
      <c r="B425" t="s">
        <v>331</v>
      </c>
      <c r="C425" t="s">
        <v>332</v>
      </c>
      <c r="D425" s="1">
        <v>851.92</v>
      </c>
      <c r="E425" s="1">
        <v>1005.525</v>
      </c>
    </row>
    <row r="426" spans="1:5">
      <c r="A426" s="1" t="s">
        <v>781</v>
      </c>
      <c r="B426" t="s">
        <v>66</v>
      </c>
      <c r="C426" t="s">
        <v>349</v>
      </c>
      <c r="D426" s="1">
        <v>518.76</v>
      </c>
      <c r="E426" s="1">
        <v>685.35500000000002</v>
      </c>
    </row>
    <row r="427" spans="1:5">
      <c r="A427" s="1" t="s">
        <v>781</v>
      </c>
      <c r="B427" t="s">
        <v>66</v>
      </c>
      <c r="C427" t="s">
        <v>349</v>
      </c>
      <c r="D427" s="1">
        <v>518.76</v>
      </c>
      <c r="E427" s="1">
        <v>832.423</v>
      </c>
    </row>
    <row r="428" spans="1:5">
      <c r="A428" s="1" t="s">
        <v>781</v>
      </c>
      <c r="B428" t="s">
        <v>66</v>
      </c>
      <c r="C428" t="s">
        <v>349</v>
      </c>
      <c r="D428" s="1">
        <v>518.76</v>
      </c>
      <c r="E428" s="1">
        <v>889.44500000000005</v>
      </c>
    </row>
    <row r="429" spans="1:5">
      <c r="A429" s="1" t="s">
        <v>781</v>
      </c>
      <c r="B429" t="s">
        <v>66</v>
      </c>
      <c r="C429" t="s">
        <v>350</v>
      </c>
      <c r="D429" s="1">
        <v>521.76</v>
      </c>
      <c r="E429" s="1">
        <v>691.35500000000002</v>
      </c>
    </row>
    <row r="430" spans="1:5">
      <c r="A430" s="1" t="s">
        <v>781</v>
      </c>
      <c r="B430" t="s">
        <v>66</v>
      </c>
      <c r="C430" t="s">
        <v>350</v>
      </c>
      <c r="D430" s="1">
        <v>521.76</v>
      </c>
      <c r="E430" s="1">
        <v>838.423</v>
      </c>
    </row>
    <row r="431" spans="1:5">
      <c r="A431" s="1" t="s">
        <v>781</v>
      </c>
      <c r="B431" t="s">
        <v>66</v>
      </c>
      <c r="C431" t="s">
        <v>350</v>
      </c>
      <c r="D431" s="1">
        <v>521.76</v>
      </c>
      <c r="E431" s="1">
        <v>895.44500000000005</v>
      </c>
    </row>
    <row r="432" spans="1:5">
      <c r="A432" s="1" t="s">
        <v>781</v>
      </c>
      <c r="B432" t="s">
        <v>355</v>
      </c>
      <c r="C432" t="s">
        <v>354</v>
      </c>
      <c r="D432" s="1">
        <v>801.94799999999998</v>
      </c>
      <c r="E432" s="1">
        <v>928.52499999999998</v>
      </c>
    </row>
    <row r="433" spans="1:5">
      <c r="A433" s="1" t="s">
        <v>781</v>
      </c>
      <c r="B433" t="s">
        <v>355</v>
      </c>
      <c r="C433" t="s">
        <v>354</v>
      </c>
      <c r="D433" s="1">
        <v>801.94799999999998</v>
      </c>
      <c r="E433" s="1">
        <v>1057.567</v>
      </c>
    </row>
    <row r="434" spans="1:5">
      <c r="A434" s="1" t="s">
        <v>781</v>
      </c>
      <c r="B434" t="s">
        <v>355</v>
      </c>
      <c r="C434" t="s">
        <v>354</v>
      </c>
      <c r="D434" s="1">
        <v>801.94799999999998</v>
      </c>
      <c r="E434" s="1">
        <v>1220.6300000000001</v>
      </c>
    </row>
    <row r="435" spans="1:5">
      <c r="A435" s="1" t="s">
        <v>781</v>
      </c>
      <c r="B435" t="s">
        <v>355</v>
      </c>
      <c r="C435" t="s">
        <v>356</v>
      </c>
      <c r="D435" s="1">
        <v>804.94799999999998</v>
      </c>
      <c r="E435" s="1">
        <v>934.52499999999998</v>
      </c>
    </row>
    <row r="436" spans="1:5">
      <c r="A436" s="1" t="s">
        <v>781</v>
      </c>
      <c r="B436" t="s">
        <v>355</v>
      </c>
      <c r="C436" t="s">
        <v>356</v>
      </c>
      <c r="D436" s="1">
        <v>804.94799999999998</v>
      </c>
      <c r="E436" s="1">
        <v>1063.567</v>
      </c>
    </row>
    <row r="437" spans="1:5">
      <c r="A437" s="1" t="s">
        <v>781</v>
      </c>
      <c r="B437" t="s">
        <v>355</v>
      </c>
      <c r="C437" t="s">
        <v>356</v>
      </c>
      <c r="D437" s="1">
        <v>804.94799999999998</v>
      </c>
      <c r="E437" s="1">
        <v>1226.6300000000001</v>
      </c>
    </row>
    <row r="438" spans="1:5">
      <c r="A438" s="1" t="s">
        <v>781</v>
      </c>
      <c r="B438" t="s">
        <v>358</v>
      </c>
      <c r="C438" t="s">
        <v>357</v>
      </c>
      <c r="D438" s="1">
        <v>629.80899999999997</v>
      </c>
      <c r="E438" s="1">
        <v>737.346</v>
      </c>
    </row>
    <row r="439" spans="1:5">
      <c r="A439" s="1" t="s">
        <v>781</v>
      </c>
      <c r="B439" t="s">
        <v>358</v>
      </c>
      <c r="C439" t="s">
        <v>357</v>
      </c>
      <c r="D439" s="1">
        <v>629.80899999999997</v>
      </c>
      <c r="E439" s="1">
        <v>997.49800000000005</v>
      </c>
    </row>
    <row r="440" spans="1:5">
      <c r="A440" s="1" t="s">
        <v>781</v>
      </c>
      <c r="B440" t="s">
        <v>358</v>
      </c>
      <c r="C440" t="s">
        <v>359</v>
      </c>
      <c r="D440" s="1">
        <v>632.80899999999997</v>
      </c>
      <c r="E440" s="1">
        <v>743.346</v>
      </c>
    </row>
    <row r="441" spans="1:5">
      <c r="A441" s="1" t="s">
        <v>781</v>
      </c>
      <c r="B441" t="s">
        <v>358</v>
      </c>
      <c r="C441" t="s">
        <v>359</v>
      </c>
      <c r="D441" s="1">
        <v>632.80899999999997</v>
      </c>
      <c r="E441" s="1">
        <v>1003.498</v>
      </c>
    </row>
    <row r="442" spans="1:5">
      <c r="A442" s="1" t="s">
        <v>781</v>
      </c>
      <c r="B442" t="s">
        <v>1112</v>
      </c>
      <c r="C442" t="s">
        <v>1113</v>
      </c>
      <c r="D442" s="1">
        <v>836.91399999999999</v>
      </c>
      <c r="E442" s="1">
        <v>1020.478</v>
      </c>
    </row>
    <row r="443" spans="1:5">
      <c r="A443" s="1" t="s">
        <v>781</v>
      </c>
      <c r="B443" t="s">
        <v>1112</v>
      </c>
      <c r="C443" t="s">
        <v>1113</v>
      </c>
      <c r="D443" s="1">
        <v>836.91399999999999</v>
      </c>
      <c r="E443" s="1">
        <v>1133.5619999999999</v>
      </c>
    </row>
    <row r="444" spans="1:5">
      <c r="A444" s="1" t="s">
        <v>781</v>
      </c>
      <c r="B444" t="s">
        <v>1112</v>
      </c>
      <c r="C444" t="s">
        <v>1113</v>
      </c>
      <c r="D444" s="1">
        <v>836.91399999999999</v>
      </c>
      <c r="E444" s="1">
        <v>1345.6420000000001</v>
      </c>
    </row>
    <row r="445" spans="1:5">
      <c r="A445" s="1" t="s">
        <v>781</v>
      </c>
      <c r="B445" t="s">
        <v>1112</v>
      </c>
      <c r="C445" t="s">
        <v>1114</v>
      </c>
      <c r="D445" s="1">
        <v>839.91399999999999</v>
      </c>
      <c r="E445" s="1">
        <v>1026.4780000000001</v>
      </c>
    </row>
    <row r="446" spans="1:5">
      <c r="A446" s="1" t="s">
        <v>781</v>
      </c>
      <c r="B446" t="s">
        <v>1112</v>
      </c>
      <c r="C446" t="s">
        <v>1114</v>
      </c>
      <c r="D446" s="1">
        <v>839.91399999999999</v>
      </c>
      <c r="E446" s="1">
        <v>1139.5619999999999</v>
      </c>
    </row>
    <row r="447" spans="1:5">
      <c r="A447" s="1" t="s">
        <v>781</v>
      </c>
      <c r="B447" t="s">
        <v>1112</v>
      </c>
      <c r="C447" t="s">
        <v>1114</v>
      </c>
      <c r="D447" s="1">
        <v>839.91399999999999</v>
      </c>
      <c r="E447" s="1">
        <v>1351.6420000000001</v>
      </c>
    </row>
    <row r="448" spans="1:5">
      <c r="A448" s="1" t="s">
        <v>781</v>
      </c>
      <c r="B448" t="s">
        <v>352</v>
      </c>
      <c r="C448" t="s">
        <v>351</v>
      </c>
      <c r="D448" s="1">
        <v>655.85299999999995</v>
      </c>
      <c r="E448" s="1">
        <v>759.42399999999998</v>
      </c>
    </row>
    <row r="449" spans="1:5">
      <c r="A449" s="1" t="s">
        <v>781</v>
      </c>
      <c r="B449" t="s">
        <v>352</v>
      </c>
      <c r="C449" t="s">
        <v>351</v>
      </c>
      <c r="D449" s="1">
        <v>655.85299999999995</v>
      </c>
      <c r="E449" s="1">
        <v>872.50800000000004</v>
      </c>
    </row>
    <row r="450" spans="1:5">
      <c r="A450" s="1" t="s">
        <v>781</v>
      </c>
      <c r="B450" t="s">
        <v>352</v>
      </c>
      <c r="C450" t="s">
        <v>353</v>
      </c>
      <c r="D450" s="1">
        <v>658.85299999999995</v>
      </c>
      <c r="E450" s="1">
        <v>765.42399999999998</v>
      </c>
    </row>
    <row r="451" spans="1:5">
      <c r="A451" s="1" t="s">
        <v>781</v>
      </c>
      <c r="B451" t="s">
        <v>352</v>
      </c>
      <c r="C451" t="s">
        <v>353</v>
      </c>
      <c r="D451" s="1">
        <v>658.85299999999995</v>
      </c>
      <c r="E451" s="1">
        <v>878.50800000000004</v>
      </c>
    </row>
    <row r="452" spans="1:5">
      <c r="A452" s="1" t="s">
        <v>781</v>
      </c>
      <c r="B452" t="s">
        <v>1081</v>
      </c>
      <c r="C452" t="s">
        <v>1115</v>
      </c>
      <c r="D452" s="1">
        <v>664.33900000000006</v>
      </c>
      <c r="E452" s="1">
        <v>635.28099999999995</v>
      </c>
    </row>
    <row r="453" spans="1:5">
      <c r="A453" s="1" t="s">
        <v>781</v>
      </c>
      <c r="B453" t="s">
        <v>1081</v>
      </c>
      <c r="C453" t="s">
        <v>1115</v>
      </c>
      <c r="D453" s="1">
        <v>664.33900000000006</v>
      </c>
      <c r="E453" s="1">
        <v>734.35</v>
      </c>
    </row>
    <row r="454" spans="1:5">
      <c r="A454" s="1" t="s">
        <v>781</v>
      </c>
      <c r="B454" t="s">
        <v>1081</v>
      </c>
      <c r="C454" t="s">
        <v>1115</v>
      </c>
      <c r="D454" s="1">
        <v>664.33900000000006</v>
      </c>
      <c r="E454" s="1">
        <v>934.46600000000001</v>
      </c>
    </row>
    <row r="455" spans="1:5">
      <c r="A455" s="1" t="s">
        <v>781</v>
      </c>
      <c r="B455" t="s">
        <v>1081</v>
      </c>
      <c r="C455" t="s">
        <v>1116</v>
      </c>
      <c r="D455" s="1">
        <v>667.33900000000006</v>
      </c>
      <c r="E455" s="1">
        <v>641.28099999999995</v>
      </c>
    </row>
    <row r="456" spans="1:5">
      <c r="A456" s="1" t="s">
        <v>781</v>
      </c>
      <c r="B456" t="s">
        <v>1081</v>
      </c>
      <c r="C456" t="s">
        <v>1116</v>
      </c>
      <c r="D456" s="1">
        <v>667.33900000000006</v>
      </c>
      <c r="E456" s="1">
        <v>740.35</v>
      </c>
    </row>
    <row r="457" spans="1:5">
      <c r="A457" s="1" t="s">
        <v>781</v>
      </c>
      <c r="B457" t="s">
        <v>1081</v>
      </c>
      <c r="C457" t="s">
        <v>1116</v>
      </c>
      <c r="D457" s="1">
        <v>667.33900000000006</v>
      </c>
      <c r="E457" s="1">
        <v>940.46600000000001</v>
      </c>
    </row>
    <row r="458" spans="1:5">
      <c r="A458" s="1" t="s">
        <v>781</v>
      </c>
      <c r="B458" t="s">
        <v>843</v>
      </c>
      <c r="C458" t="s">
        <v>1117</v>
      </c>
      <c r="D458" s="1">
        <v>643.84299999999996</v>
      </c>
      <c r="E458" s="1">
        <v>537.303</v>
      </c>
    </row>
    <row r="459" spans="1:5">
      <c r="A459" s="1" t="s">
        <v>781</v>
      </c>
      <c r="B459" t="s">
        <v>843</v>
      </c>
      <c r="C459" t="s">
        <v>1117</v>
      </c>
      <c r="D459" s="1">
        <v>643.84299999999996</v>
      </c>
      <c r="E459" s="1">
        <v>665.36099999999999</v>
      </c>
    </row>
    <row r="460" spans="1:5">
      <c r="A460" s="1" t="s">
        <v>781</v>
      </c>
      <c r="B460" t="s">
        <v>843</v>
      </c>
      <c r="C460" t="s">
        <v>1117</v>
      </c>
      <c r="D460" s="1">
        <v>643.84299999999996</v>
      </c>
      <c r="E460" s="1">
        <v>778.44500000000005</v>
      </c>
    </row>
    <row r="461" spans="1:5">
      <c r="A461" s="1" t="s">
        <v>781</v>
      </c>
      <c r="B461" t="s">
        <v>843</v>
      </c>
      <c r="C461" t="s">
        <v>1118</v>
      </c>
      <c r="D461" s="1">
        <v>646.84299999999996</v>
      </c>
      <c r="E461" s="1">
        <v>543.303</v>
      </c>
    </row>
    <row r="462" spans="1:5">
      <c r="A462" s="1" t="s">
        <v>781</v>
      </c>
      <c r="B462" t="s">
        <v>843</v>
      </c>
      <c r="C462" t="s">
        <v>1118</v>
      </c>
      <c r="D462" s="1">
        <v>646.84299999999996</v>
      </c>
      <c r="E462" s="1">
        <v>671.36099999999999</v>
      </c>
    </row>
    <row r="463" spans="1:5">
      <c r="A463" s="1" t="s">
        <v>781</v>
      </c>
      <c r="B463" t="s">
        <v>843</v>
      </c>
      <c r="C463" t="s">
        <v>1118</v>
      </c>
      <c r="D463" s="1">
        <v>646.84299999999996</v>
      </c>
      <c r="E463" s="1">
        <v>784.44500000000005</v>
      </c>
    </row>
    <row r="464" spans="1:5">
      <c r="A464" s="1" t="s">
        <v>781</v>
      </c>
      <c r="B464" t="s">
        <v>363</v>
      </c>
      <c r="C464" t="s">
        <v>362</v>
      </c>
      <c r="D464" s="1">
        <v>1079.4949999999999</v>
      </c>
      <c r="E464" s="1">
        <v>1197.5630000000001</v>
      </c>
    </row>
    <row r="465" spans="1:5">
      <c r="A465" s="1" t="s">
        <v>781</v>
      </c>
      <c r="B465" t="s">
        <v>363</v>
      </c>
      <c r="C465" t="s">
        <v>362</v>
      </c>
      <c r="D465" s="1">
        <v>1079.4949999999999</v>
      </c>
      <c r="E465" s="1">
        <v>1397.643</v>
      </c>
    </row>
    <row r="466" spans="1:5">
      <c r="A466" s="1" t="s">
        <v>781</v>
      </c>
      <c r="B466" t="s">
        <v>363</v>
      </c>
      <c r="C466" t="s">
        <v>364</v>
      </c>
      <c r="D466" s="1">
        <v>1082.4949999999999</v>
      </c>
      <c r="E466" s="1">
        <v>1203.5630000000001</v>
      </c>
    </row>
    <row r="467" spans="1:5">
      <c r="A467" s="1" t="s">
        <v>781</v>
      </c>
      <c r="B467" t="s">
        <v>363</v>
      </c>
      <c r="C467" t="s">
        <v>364</v>
      </c>
      <c r="D467" s="1">
        <v>1082.4949999999999</v>
      </c>
      <c r="E467" s="1">
        <v>1403.643</v>
      </c>
    </row>
    <row r="468" spans="1:5">
      <c r="A468" s="1" t="s">
        <v>781</v>
      </c>
      <c r="B468" t="s">
        <v>374</v>
      </c>
      <c r="C468" t="s">
        <v>373</v>
      </c>
      <c r="D468" s="1">
        <v>862.94100000000003</v>
      </c>
      <c r="E468" s="1">
        <v>892.47699999999998</v>
      </c>
    </row>
    <row r="469" spans="1:5">
      <c r="A469" s="1" t="s">
        <v>781</v>
      </c>
      <c r="B469" t="s">
        <v>374</v>
      </c>
      <c r="C469" t="s">
        <v>373</v>
      </c>
      <c r="D469" s="1">
        <v>862.94100000000003</v>
      </c>
      <c r="E469" s="1">
        <v>1005.561</v>
      </c>
    </row>
    <row r="470" spans="1:5">
      <c r="A470" s="1" t="s">
        <v>781</v>
      </c>
      <c r="B470" t="s">
        <v>374</v>
      </c>
      <c r="C470" t="s">
        <v>373</v>
      </c>
      <c r="D470" s="1">
        <v>862.94100000000003</v>
      </c>
      <c r="E470" s="1">
        <v>1062.5820000000001</v>
      </c>
    </row>
    <row r="471" spans="1:5">
      <c r="A471" s="1" t="s">
        <v>781</v>
      </c>
      <c r="B471" t="s">
        <v>374</v>
      </c>
      <c r="C471" t="s">
        <v>375</v>
      </c>
      <c r="D471" s="1">
        <v>865.94100000000003</v>
      </c>
      <c r="E471" s="1">
        <v>898.47699999999998</v>
      </c>
    </row>
    <row r="472" spans="1:5">
      <c r="A472" s="1" t="s">
        <v>781</v>
      </c>
      <c r="B472" t="s">
        <v>374</v>
      </c>
      <c r="C472" t="s">
        <v>375</v>
      </c>
      <c r="D472" s="1">
        <v>865.94100000000003</v>
      </c>
      <c r="E472" s="1">
        <v>1011.561</v>
      </c>
    </row>
    <row r="473" spans="1:5">
      <c r="A473" s="1" t="s">
        <v>781</v>
      </c>
      <c r="B473" t="s">
        <v>374</v>
      </c>
      <c r="C473" t="s">
        <v>375</v>
      </c>
      <c r="D473" s="1">
        <v>865.94100000000003</v>
      </c>
      <c r="E473" s="1">
        <v>1068.5820000000001</v>
      </c>
    </row>
    <row r="474" spans="1:5">
      <c r="A474" s="1" t="s">
        <v>781</v>
      </c>
      <c r="B474" t="s">
        <v>331</v>
      </c>
      <c r="C474" t="s">
        <v>384</v>
      </c>
      <c r="D474" s="1">
        <v>921.47699999999998</v>
      </c>
      <c r="E474" s="1">
        <v>1036.567</v>
      </c>
    </row>
    <row r="475" spans="1:5">
      <c r="A475" s="1" t="s">
        <v>781</v>
      </c>
      <c r="B475" t="s">
        <v>331</v>
      </c>
      <c r="C475" t="s">
        <v>384</v>
      </c>
      <c r="D475" s="1">
        <v>921.47699999999998</v>
      </c>
      <c r="E475" s="1">
        <v>1207.6310000000001</v>
      </c>
    </row>
    <row r="476" spans="1:5">
      <c r="A476" s="1" t="s">
        <v>781</v>
      </c>
      <c r="B476" t="s">
        <v>331</v>
      </c>
      <c r="C476" t="s">
        <v>384</v>
      </c>
      <c r="D476" s="1">
        <v>921.47699999999998</v>
      </c>
      <c r="E476" s="1">
        <v>1320.7149999999999</v>
      </c>
    </row>
    <row r="477" spans="1:5">
      <c r="A477" s="1" t="s">
        <v>781</v>
      </c>
      <c r="B477" t="s">
        <v>331</v>
      </c>
      <c r="C477" t="s">
        <v>385</v>
      </c>
      <c r="D477" s="1">
        <v>924.47699999999998</v>
      </c>
      <c r="E477" s="1">
        <v>1042.567</v>
      </c>
    </row>
    <row r="478" spans="1:5">
      <c r="A478" s="1" t="s">
        <v>781</v>
      </c>
      <c r="B478" t="s">
        <v>331</v>
      </c>
      <c r="C478" t="s">
        <v>385</v>
      </c>
      <c r="D478" s="1">
        <v>924.47699999999998</v>
      </c>
      <c r="E478" s="1">
        <v>1213.6310000000001</v>
      </c>
    </row>
    <row r="479" spans="1:5">
      <c r="A479" s="1" t="s">
        <v>781</v>
      </c>
      <c r="B479" t="s">
        <v>331</v>
      </c>
      <c r="C479" t="s">
        <v>385</v>
      </c>
      <c r="D479" s="1">
        <v>924.47699999999998</v>
      </c>
      <c r="E479" s="1">
        <v>1326.7149999999999</v>
      </c>
    </row>
    <row r="480" spans="1:5">
      <c r="A480" s="1" t="s">
        <v>781</v>
      </c>
      <c r="B480" t="s">
        <v>84</v>
      </c>
      <c r="C480" t="s">
        <v>386</v>
      </c>
      <c r="D480" s="1">
        <v>1044.4860000000001</v>
      </c>
      <c r="E480" s="1">
        <v>742.32500000000005</v>
      </c>
    </row>
    <row r="481" spans="1:5">
      <c r="A481" s="1" t="s">
        <v>781</v>
      </c>
      <c r="B481" t="s">
        <v>84</v>
      </c>
      <c r="C481" t="s">
        <v>386</v>
      </c>
      <c r="D481" s="1">
        <v>1044.4860000000001</v>
      </c>
      <c r="E481" s="1">
        <v>1184.568</v>
      </c>
    </row>
    <row r="482" spans="1:5">
      <c r="A482" s="1" t="s">
        <v>781</v>
      </c>
      <c r="B482" t="s">
        <v>84</v>
      </c>
      <c r="C482" t="s">
        <v>386</v>
      </c>
      <c r="D482" s="1">
        <v>1044.4860000000001</v>
      </c>
      <c r="E482" s="1">
        <v>1384.6469999999999</v>
      </c>
    </row>
    <row r="483" spans="1:5">
      <c r="A483" s="1" t="s">
        <v>781</v>
      </c>
      <c r="B483" t="s">
        <v>84</v>
      </c>
      <c r="C483" t="s">
        <v>387</v>
      </c>
      <c r="D483" s="1">
        <v>1047.4860000000001</v>
      </c>
      <c r="E483" s="1">
        <v>748.32500000000005</v>
      </c>
    </row>
    <row r="484" spans="1:5">
      <c r="A484" s="1" t="s">
        <v>781</v>
      </c>
      <c r="B484" t="s">
        <v>84</v>
      </c>
      <c r="C484" t="s">
        <v>387</v>
      </c>
      <c r="D484" s="1">
        <v>1047.4860000000001</v>
      </c>
      <c r="E484" s="1">
        <v>1190.568</v>
      </c>
    </row>
    <row r="485" spans="1:5">
      <c r="A485" s="1" t="s">
        <v>781</v>
      </c>
      <c r="B485" t="s">
        <v>84</v>
      </c>
      <c r="C485" t="s">
        <v>387</v>
      </c>
      <c r="D485" s="1">
        <v>1047.4860000000001</v>
      </c>
      <c r="E485" s="1">
        <v>1390.6469999999999</v>
      </c>
    </row>
    <row r="486" spans="1:5">
      <c r="A486" s="1" t="s">
        <v>781</v>
      </c>
      <c r="B486" t="s">
        <v>69</v>
      </c>
      <c r="C486" t="s">
        <v>399</v>
      </c>
      <c r="D486" s="1">
        <v>709.86300000000006</v>
      </c>
      <c r="E486" s="1">
        <v>916.53399999999999</v>
      </c>
    </row>
    <row r="487" spans="1:5">
      <c r="A487" s="1" t="s">
        <v>781</v>
      </c>
      <c r="B487" t="s">
        <v>69</v>
      </c>
      <c r="C487" t="s">
        <v>399</v>
      </c>
      <c r="D487" s="1">
        <v>709.86300000000006</v>
      </c>
      <c r="E487" s="1">
        <v>1030.577</v>
      </c>
    </row>
    <row r="488" spans="1:5">
      <c r="A488" s="1" t="s">
        <v>781</v>
      </c>
      <c r="B488" t="s">
        <v>69</v>
      </c>
      <c r="C488" t="s">
        <v>399</v>
      </c>
      <c r="D488" s="1">
        <v>709.86300000000006</v>
      </c>
      <c r="E488" s="1">
        <v>1190.6079999999999</v>
      </c>
    </row>
    <row r="489" spans="1:5">
      <c r="A489" s="1" t="s">
        <v>781</v>
      </c>
      <c r="B489" t="s">
        <v>69</v>
      </c>
      <c r="C489" t="s">
        <v>400</v>
      </c>
      <c r="D489" s="1">
        <v>712.86300000000006</v>
      </c>
      <c r="E489" s="1">
        <v>922.53399999999999</v>
      </c>
    </row>
    <row r="490" spans="1:5">
      <c r="A490" s="1" t="s">
        <v>781</v>
      </c>
      <c r="B490" t="s">
        <v>69</v>
      </c>
      <c r="C490" t="s">
        <v>400</v>
      </c>
      <c r="D490" s="1">
        <v>712.86300000000006</v>
      </c>
      <c r="E490" s="1">
        <v>1036.577</v>
      </c>
    </row>
    <row r="491" spans="1:5">
      <c r="A491" s="1" t="s">
        <v>781</v>
      </c>
      <c r="B491" t="s">
        <v>69</v>
      </c>
      <c r="C491" t="s">
        <v>400</v>
      </c>
      <c r="D491" s="1">
        <v>712.86300000000006</v>
      </c>
      <c r="E491" s="1">
        <v>1196.6079999999999</v>
      </c>
    </row>
    <row r="492" spans="1:5">
      <c r="A492" s="1" t="s">
        <v>781</v>
      </c>
      <c r="B492" t="s">
        <v>97</v>
      </c>
      <c r="C492" t="s">
        <v>397</v>
      </c>
      <c r="D492" s="1">
        <v>696.37599999999998</v>
      </c>
      <c r="E492" s="1">
        <v>829.50199999999995</v>
      </c>
    </row>
    <row r="493" spans="1:5">
      <c r="A493" s="1" t="s">
        <v>781</v>
      </c>
      <c r="B493" t="s">
        <v>97</v>
      </c>
      <c r="C493" t="s">
        <v>397</v>
      </c>
      <c r="D493" s="1">
        <v>696.37599999999998</v>
      </c>
      <c r="E493" s="1">
        <v>930.55</v>
      </c>
    </row>
    <row r="494" spans="1:5">
      <c r="A494" s="1" t="s">
        <v>781</v>
      </c>
      <c r="B494" t="s">
        <v>97</v>
      </c>
      <c r="C494" t="s">
        <v>397</v>
      </c>
      <c r="D494" s="1">
        <v>696.37599999999998</v>
      </c>
      <c r="E494" s="1">
        <v>1031.598</v>
      </c>
    </row>
    <row r="495" spans="1:5">
      <c r="A495" s="1" t="s">
        <v>781</v>
      </c>
      <c r="B495" t="s">
        <v>97</v>
      </c>
      <c r="C495" t="s">
        <v>398</v>
      </c>
      <c r="D495" s="1">
        <v>699.37599999999998</v>
      </c>
      <c r="E495" s="1">
        <v>835.50199999999995</v>
      </c>
    </row>
    <row r="496" spans="1:5">
      <c r="A496" s="1" t="s">
        <v>781</v>
      </c>
      <c r="B496" t="s">
        <v>97</v>
      </c>
      <c r="C496" t="s">
        <v>398</v>
      </c>
      <c r="D496" s="1">
        <v>699.37599999999998</v>
      </c>
      <c r="E496" s="1">
        <v>936.55</v>
      </c>
    </row>
    <row r="497" spans="1:5">
      <c r="A497" s="1" t="s">
        <v>781</v>
      </c>
      <c r="B497" t="s">
        <v>97</v>
      </c>
      <c r="C497" t="s">
        <v>398</v>
      </c>
      <c r="D497" s="1">
        <v>699.37599999999998</v>
      </c>
      <c r="E497" s="1">
        <v>1037.598</v>
      </c>
    </row>
    <row r="498" spans="1:5">
      <c r="A498" s="1" t="s">
        <v>781</v>
      </c>
      <c r="B498" t="s">
        <v>295</v>
      </c>
      <c r="C498" t="s">
        <v>401</v>
      </c>
      <c r="D498" s="1">
        <v>699.37800000000004</v>
      </c>
      <c r="E498" s="1">
        <v>807.47900000000004</v>
      </c>
    </row>
    <row r="499" spans="1:5">
      <c r="A499" s="1" t="s">
        <v>781</v>
      </c>
      <c r="B499" t="s">
        <v>295</v>
      </c>
      <c r="C499" t="s">
        <v>401</v>
      </c>
      <c r="D499" s="1">
        <v>699.37800000000004</v>
      </c>
      <c r="E499" s="1">
        <v>921.52200000000005</v>
      </c>
    </row>
    <row r="500" spans="1:5">
      <c r="A500" s="1" t="s">
        <v>781</v>
      </c>
      <c r="B500" t="s">
        <v>295</v>
      </c>
      <c r="C500" t="s">
        <v>401</v>
      </c>
      <c r="D500" s="1">
        <v>699.37800000000004</v>
      </c>
      <c r="E500" s="1">
        <v>1068.5899999999999</v>
      </c>
    </row>
    <row r="501" spans="1:5">
      <c r="A501" s="1" t="s">
        <v>781</v>
      </c>
      <c r="B501" t="s">
        <v>295</v>
      </c>
      <c r="C501" t="s">
        <v>402</v>
      </c>
      <c r="D501" s="1">
        <v>702.37800000000004</v>
      </c>
      <c r="E501" s="1">
        <v>813.47900000000004</v>
      </c>
    </row>
    <row r="502" spans="1:5">
      <c r="A502" s="1" t="s">
        <v>781</v>
      </c>
      <c r="B502" t="s">
        <v>295</v>
      </c>
      <c r="C502" t="s">
        <v>402</v>
      </c>
      <c r="D502" s="1">
        <v>702.37800000000004</v>
      </c>
      <c r="E502" s="1">
        <v>927.52200000000005</v>
      </c>
    </row>
    <row r="503" spans="1:5">
      <c r="A503" s="1" t="s">
        <v>781</v>
      </c>
      <c r="B503" t="s">
        <v>295</v>
      </c>
      <c r="C503" t="s">
        <v>402</v>
      </c>
      <c r="D503" s="1">
        <v>702.37800000000004</v>
      </c>
      <c r="E503" s="1">
        <v>1074.5899999999999</v>
      </c>
    </row>
    <row r="504" spans="1:5">
      <c r="A504" s="1" t="s">
        <v>782</v>
      </c>
      <c r="B504" t="s">
        <v>418</v>
      </c>
      <c r="C504" t="s">
        <v>417</v>
      </c>
      <c r="D504" s="1">
        <v>516.77</v>
      </c>
      <c r="E504" s="1">
        <v>420.245</v>
      </c>
    </row>
    <row r="505" spans="1:5">
      <c r="A505" s="1" t="s">
        <v>782</v>
      </c>
      <c r="B505" t="s">
        <v>418</v>
      </c>
      <c r="C505" t="s">
        <v>417</v>
      </c>
      <c r="D505" s="1">
        <v>516.77</v>
      </c>
      <c r="E505" s="1">
        <v>647.37199999999996</v>
      </c>
    </row>
    <row r="506" spans="1:5">
      <c r="A506" s="1" t="s">
        <v>782</v>
      </c>
      <c r="B506" t="s">
        <v>418</v>
      </c>
      <c r="C506" t="s">
        <v>417</v>
      </c>
      <c r="D506" s="1">
        <v>516.77</v>
      </c>
      <c r="E506" s="1">
        <v>776.41399999999999</v>
      </c>
    </row>
    <row r="507" spans="1:5">
      <c r="A507" s="1" t="s">
        <v>782</v>
      </c>
      <c r="B507" t="s">
        <v>418</v>
      </c>
      <c r="C507" t="s">
        <v>419</v>
      </c>
      <c r="D507" s="1">
        <v>519.77</v>
      </c>
      <c r="E507" s="1">
        <v>426.245</v>
      </c>
    </row>
    <row r="508" spans="1:5">
      <c r="A508" s="1" t="s">
        <v>782</v>
      </c>
      <c r="B508" t="s">
        <v>418</v>
      </c>
      <c r="C508" t="s">
        <v>419</v>
      </c>
      <c r="D508" s="1">
        <v>519.77</v>
      </c>
      <c r="E508" s="1">
        <v>653.37199999999996</v>
      </c>
    </row>
    <row r="509" spans="1:5">
      <c r="A509" s="1" t="s">
        <v>782</v>
      </c>
      <c r="B509" t="s">
        <v>418</v>
      </c>
      <c r="C509" t="s">
        <v>419</v>
      </c>
      <c r="D509" s="1">
        <v>519.77</v>
      </c>
      <c r="E509" s="1">
        <v>782.41399999999999</v>
      </c>
    </row>
    <row r="510" spans="1:5">
      <c r="A510" s="1" t="s">
        <v>782</v>
      </c>
      <c r="B510" t="s">
        <v>433</v>
      </c>
      <c r="C510" t="s">
        <v>432</v>
      </c>
      <c r="D510" s="1">
        <v>504.24299999999999</v>
      </c>
      <c r="E510" s="1">
        <v>580.27200000000005</v>
      </c>
    </row>
    <row r="511" spans="1:5">
      <c r="A511" s="1" t="s">
        <v>782</v>
      </c>
      <c r="B511" t="s">
        <v>433</v>
      </c>
      <c r="C511" t="s">
        <v>432</v>
      </c>
      <c r="D511" s="1">
        <v>504.24299999999999</v>
      </c>
      <c r="E511" s="1">
        <v>709.31500000000005</v>
      </c>
    </row>
    <row r="512" spans="1:5">
      <c r="A512" s="1" t="s">
        <v>782</v>
      </c>
      <c r="B512" t="s">
        <v>433</v>
      </c>
      <c r="C512" t="s">
        <v>432</v>
      </c>
      <c r="D512" s="1">
        <v>504.24299999999999</v>
      </c>
      <c r="E512" s="1">
        <v>780.35199999999998</v>
      </c>
    </row>
    <row r="513" spans="1:5">
      <c r="A513" s="1" t="s">
        <v>782</v>
      </c>
      <c r="B513" t="s">
        <v>433</v>
      </c>
      <c r="C513" t="s">
        <v>434</v>
      </c>
      <c r="D513" s="1">
        <v>507.24299999999999</v>
      </c>
      <c r="E513" s="1">
        <v>586.27200000000005</v>
      </c>
    </row>
    <row r="514" spans="1:5">
      <c r="A514" s="1" t="s">
        <v>782</v>
      </c>
      <c r="B514" t="s">
        <v>433</v>
      </c>
      <c r="C514" t="s">
        <v>434</v>
      </c>
      <c r="D514" s="1">
        <v>507.24299999999999</v>
      </c>
      <c r="E514" s="1">
        <v>715.31500000000005</v>
      </c>
    </row>
    <row r="515" spans="1:5">
      <c r="A515" s="1" t="s">
        <v>782</v>
      </c>
      <c r="B515" t="s">
        <v>433</v>
      </c>
      <c r="C515" t="s">
        <v>434</v>
      </c>
      <c r="D515" s="1">
        <v>507.24299999999999</v>
      </c>
      <c r="E515" s="1">
        <v>786.35199999999998</v>
      </c>
    </row>
    <row r="516" spans="1:5">
      <c r="A516" s="1" t="s">
        <v>782</v>
      </c>
      <c r="B516" t="s">
        <v>424</v>
      </c>
      <c r="C516" t="s">
        <v>440</v>
      </c>
      <c r="D516" s="1">
        <v>509.798</v>
      </c>
      <c r="E516" s="1">
        <v>717.42499999999995</v>
      </c>
    </row>
    <row r="517" spans="1:5">
      <c r="A517" s="1" t="s">
        <v>782</v>
      </c>
      <c r="B517" t="s">
        <v>424</v>
      </c>
      <c r="C517" t="s">
        <v>440</v>
      </c>
      <c r="D517" s="1">
        <v>509.798</v>
      </c>
      <c r="E517" s="1">
        <v>818.47299999999996</v>
      </c>
    </row>
    <row r="518" spans="1:5">
      <c r="A518" s="1" t="s">
        <v>782</v>
      </c>
      <c r="B518" t="s">
        <v>424</v>
      </c>
      <c r="C518" t="s">
        <v>440</v>
      </c>
      <c r="D518" s="1">
        <v>509.798</v>
      </c>
      <c r="E518" s="1">
        <v>905.505</v>
      </c>
    </row>
    <row r="519" spans="1:5">
      <c r="A519" s="1" t="s">
        <v>782</v>
      </c>
      <c r="B519" t="s">
        <v>424</v>
      </c>
      <c r="C519" t="s">
        <v>441</v>
      </c>
      <c r="D519" s="1">
        <v>512.798</v>
      </c>
      <c r="E519" s="1">
        <v>723.42499999999995</v>
      </c>
    </row>
    <row r="520" spans="1:5">
      <c r="A520" s="1" t="s">
        <v>782</v>
      </c>
      <c r="B520" t="s">
        <v>424</v>
      </c>
      <c r="C520" t="s">
        <v>441</v>
      </c>
      <c r="D520" s="1">
        <v>512.798</v>
      </c>
      <c r="E520" s="1">
        <v>824.47299999999996</v>
      </c>
    </row>
    <row r="521" spans="1:5">
      <c r="A521" s="1" t="s">
        <v>782</v>
      </c>
      <c r="B521" t="s">
        <v>424</v>
      </c>
      <c r="C521" t="s">
        <v>441</v>
      </c>
      <c r="D521" s="1">
        <v>512.798</v>
      </c>
      <c r="E521" s="1">
        <v>911.505</v>
      </c>
    </row>
    <row r="522" spans="1:5">
      <c r="A522" s="1" t="s">
        <v>782</v>
      </c>
      <c r="B522" t="s">
        <v>438</v>
      </c>
      <c r="C522" t="s">
        <v>437</v>
      </c>
      <c r="D522" s="1">
        <v>632.82299999999998</v>
      </c>
      <c r="E522" s="1">
        <v>821.43600000000004</v>
      </c>
    </row>
    <row r="523" spans="1:5">
      <c r="A523" s="1" t="s">
        <v>782</v>
      </c>
      <c r="B523" t="s">
        <v>438</v>
      </c>
      <c r="C523" t="s">
        <v>437</v>
      </c>
      <c r="D523" s="1">
        <v>632.82299999999998</v>
      </c>
      <c r="E523" s="1">
        <v>949.49400000000003</v>
      </c>
    </row>
    <row r="524" spans="1:5">
      <c r="A524" s="1" t="s">
        <v>782</v>
      </c>
      <c r="B524" t="s">
        <v>438</v>
      </c>
      <c r="C524" t="s">
        <v>437</v>
      </c>
      <c r="D524" s="1">
        <v>632.82299999999998</v>
      </c>
      <c r="E524" s="1">
        <v>1078.537</v>
      </c>
    </row>
    <row r="525" spans="1:5">
      <c r="A525" s="1" t="s">
        <v>782</v>
      </c>
      <c r="B525" t="s">
        <v>438</v>
      </c>
      <c r="C525" t="s">
        <v>439</v>
      </c>
      <c r="D525" s="1">
        <v>635.82299999999998</v>
      </c>
      <c r="E525" s="1">
        <v>827.43600000000004</v>
      </c>
    </row>
    <row r="526" spans="1:5">
      <c r="A526" s="1" t="s">
        <v>782</v>
      </c>
      <c r="B526" t="s">
        <v>438</v>
      </c>
      <c r="C526" t="s">
        <v>439</v>
      </c>
      <c r="D526" s="1">
        <v>635.82299999999998</v>
      </c>
      <c r="E526" s="1">
        <v>955.49400000000003</v>
      </c>
    </row>
    <row r="527" spans="1:5">
      <c r="A527" s="1" t="s">
        <v>782</v>
      </c>
      <c r="B527" t="s">
        <v>438</v>
      </c>
      <c r="C527" t="s">
        <v>439</v>
      </c>
      <c r="D527" s="1">
        <v>635.82299999999998</v>
      </c>
      <c r="E527" s="1">
        <v>1084.537</v>
      </c>
    </row>
    <row r="528" spans="1:5">
      <c r="A528" s="1" t="s">
        <v>782</v>
      </c>
      <c r="B528" t="s">
        <v>1024</v>
      </c>
      <c r="C528" t="s">
        <v>1025</v>
      </c>
      <c r="D528" s="1">
        <v>528.80600000000004</v>
      </c>
      <c r="E528" s="1">
        <v>535.30799999999999</v>
      </c>
    </row>
    <row r="529" spans="1:5">
      <c r="A529" s="1" t="s">
        <v>782</v>
      </c>
      <c r="B529" t="s">
        <v>1024</v>
      </c>
      <c r="C529" t="s">
        <v>1025</v>
      </c>
      <c r="D529" s="1">
        <v>528.80600000000004</v>
      </c>
      <c r="E529" s="1">
        <v>648.39200000000005</v>
      </c>
    </row>
    <row r="530" spans="1:5">
      <c r="A530" s="1" t="s">
        <v>782</v>
      </c>
      <c r="B530" t="s">
        <v>1024</v>
      </c>
      <c r="C530" t="s">
        <v>1025</v>
      </c>
      <c r="D530" s="1">
        <v>528.80600000000004</v>
      </c>
      <c r="E530" s="1">
        <v>872.48299999999995</v>
      </c>
    </row>
    <row r="531" spans="1:5">
      <c r="A531" s="1" t="s">
        <v>782</v>
      </c>
      <c r="B531" t="s">
        <v>1024</v>
      </c>
      <c r="C531" t="s">
        <v>1026</v>
      </c>
      <c r="D531" s="1">
        <v>531.80600000000004</v>
      </c>
      <c r="E531" s="1">
        <v>541.30799999999999</v>
      </c>
    </row>
    <row r="532" spans="1:5">
      <c r="A532" s="1" t="s">
        <v>782</v>
      </c>
      <c r="B532" t="s">
        <v>1024</v>
      </c>
      <c r="C532" t="s">
        <v>1026</v>
      </c>
      <c r="D532" s="1">
        <v>531.80600000000004</v>
      </c>
      <c r="E532" s="1">
        <v>654.39200000000005</v>
      </c>
    </row>
    <row r="533" spans="1:5">
      <c r="A533" s="1" t="s">
        <v>782</v>
      </c>
      <c r="B533" t="s">
        <v>1024</v>
      </c>
      <c r="C533" t="s">
        <v>1026</v>
      </c>
      <c r="D533" s="1">
        <v>531.80600000000004</v>
      </c>
      <c r="E533" s="1">
        <v>878.48299999999995</v>
      </c>
    </row>
    <row r="534" spans="1:5">
      <c r="A534" s="1" t="s">
        <v>782</v>
      </c>
      <c r="B534" t="s">
        <v>1027</v>
      </c>
      <c r="C534" t="s">
        <v>1028</v>
      </c>
      <c r="D534" s="1">
        <v>547.27200000000005</v>
      </c>
      <c r="E534" s="1">
        <v>650.33500000000004</v>
      </c>
    </row>
    <row r="535" spans="1:5">
      <c r="A535" s="1" t="s">
        <v>782</v>
      </c>
      <c r="B535" t="s">
        <v>1027</v>
      </c>
      <c r="C535" t="s">
        <v>1028</v>
      </c>
      <c r="D535" s="1">
        <v>547.27200000000005</v>
      </c>
      <c r="E535" s="1">
        <v>749.40300000000002</v>
      </c>
    </row>
    <row r="536" spans="1:5">
      <c r="A536" s="1" t="s">
        <v>782</v>
      </c>
      <c r="B536" t="s">
        <v>1027</v>
      </c>
      <c r="C536" t="s">
        <v>1028</v>
      </c>
      <c r="D536" s="1">
        <v>547.27200000000005</v>
      </c>
      <c r="E536" s="1">
        <v>820.44100000000003</v>
      </c>
    </row>
    <row r="537" spans="1:5">
      <c r="A537" s="1" t="s">
        <v>782</v>
      </c>
      <c r="B537" t="s">
        <v>1027</v>
      </c>
      <c r="C537" t="s">
        <v>1028</v>
      </c>
      <c r="D537" s="1">
        <v>547.27200000000005</v>
      </c>
      <c r="E537" s="1">
        <v>907.47299999999996</v>
      </c>
    </row>
    <row r="538" spans="1:5">
      <c r="A538" s="1" t="s">
        <v>782</v>
      </c>
      <c r="B538" t="s">
        <v>1027</v>
      </c>
      <c r="C538" t="s">
        <v>1029</v>
      </c>
      <c r="D538" s="1">
        <v>550.27200000000005</v>
      </c>
      <c r="E538" s="1">
        <v>656.33500000000004</v>
      </c>
    </row>
    <row r="539" spans="1:5">
      <c r="A539" s="1" t="s">
        <v>782</v>
      </c>
      <c r="B539" t="s">
        <v>1027</v>
      </c>
      <c r="C539" t="s">
        <v>1029</v>
      </c>
      <c r="D539" s="1">
        <v>550.27200000000005</v>
      </c>
      <c r="E539" s="1">
        <v>755.40300000000002</v>
      </c>
    </row>
    <row r="540" spans="1:5">
      <c r="A540" s="1" t="s">
        <v>782</v>
      </c>
      <c r="B540" t="s">
        <v>1027</v>
      </c>
      <c r="C540" t="s">
        <v>1029</v>
      </c>
      <c r="D540" s="1">
        <v>550.27200000000005</v>
      </c>
      <c r="E540" s="1">
        <v>826.44100000000003</v>
      </c>
    </row>
    <row r="541" spans="1:5">
      <c r="A541" s="1" t="s">
        <v>782</v>
      </c>
      <c r="B541" t="s">
        <v>1027</v>
      </c>
      <c r="C541" t="s">
        <v>1029</v>
      </c>
      <c r="D541" s="1">
        <v>550.27200000000005</v>
      </c>
      <c r="E541" s="1">
        <v>913.47299999999996</v>
      </c>
    </row>
    <row r="542" spans="1:5">
      <c r="A542" s="1" t="s">
        <v>782</v>
      </c>
      <c r="B542" t="s">
        <v>446</v>
      </c>
      <c r="C542" t="s">
        <v>445</v>
      </c>
      <c r="D542" s="1">
        <v>563.25599999999997</v>
      </c>
      <c r="E542" s="1">
        <v>632.32500000000005</v>
      </c>
    </row>
    <row r="543" spans="1:5">
      <c r="A543" s="1" t="s">
        <v>782</v>
      </c>
      <c r="B543" t="s">
        <v>446</v>
      </c>
      <c r="C543" t="s">
        <v>445</v>
      </c>
      <c r="D543" s="1">
        <v>563.25599999999997</v>
      </c>
      <c r="E543" s="1">
        <v>747.351</v>
      </c>
    </row>
    <row r="544" spans="1:5">
      <c r="A544" s="1" t="s">
        <v>782</v>
      </c>
      <c r="B544" t="s">
        <v>446</v>
      </c>
      <c r="C544" t="s">
        <v>445</v>
      </c>
      <c r="D544" s="1">
        <v>563.25599999999997</v>
      </c>
      <c r="E544" s="1">
        <v>848.399</v>
      </c>
    </row>
    <row r="545" spans="1:5">
      <c r="A545" s="1" t="s">
        <v>782</v>
      </c>
      <c r="B545" t="s">
        <v>446</v>
      </c>
      <c r="C545" t="s">
        <v>447</v>
      </c>
      <c r="D545" s="1">
        <v>566.25599999999997</v>
      </c>
      <c r="E545" s="1">
        <v>638.32500000000005</v>
      </c>
    </row>
    <row r="546" spans="1:5">
      <c r="A546" s="1" t="s">
        <v>782</v>
      </c>
      <c r="B546" t="s">
        <v>446</v>
      </c>
      <c r="C546" t="s">
        <v>447</v>
      </c>
      <c r="D546" s="1">
        <v>566.25599999999997</v>
      </c>
      <c r="E546" s="1">
        <v>753.351</v>
      </c>
    </row>
    <row r="547" spans="1:5">
      <c r="A547" s="1" t="s">
        <v>782</v>
      </c>
      <c r="B547" t="s">
        <v>446</v>
      </c>
      <c r="C547" t="s">
        <v>447</v>
      </c>
      <c r="D547" s="1">
        <v>566.25599999999997</v>
      </c>
      <c r="E547" s="1">
        <v>854.399</v>
      </c>
    </row>
    <row r="548" spans="1:5">
      <c r="A548" s="1" t="s">
        <v>782</v>
      </c>
      <c r="B548" t="s">
        <v>455</v>
      </c>
      <c r="C548" t="s">
        <v>454</v>
      </c>
      <c r="D548" s="1">
        <v>630.351</v>
      </c>
      <c r="E548" s="1">
        <v>818.43600000000004</v>
      </c>
    </row>
    <row r="549" spans="1:5">
      <c r="A549" s="1" t="s">
        <v>782</v>
      </c>
      <c r="B549" t="s">
        <v>455</v>
      </c>
      <c r="C549" t="s">
        <v>454</v>
      </c>
      <c r="D549" s="1">
        <v>630.351</v>
      </c>
      <c r="E549" s="1">
        <v>947.47900000000004</v>
      </c>
    </row>
    <row r="550" spans="1:5">
      <c r="A550" s="1" t="s">
        <v>782</v>
      </c>
      <c r="B550" t="s">
        <v>455</v>
      </c>
      <c r="C550" t="s">
        <v>454</v>
      </c>
      <c r="D550" s="1">
        <v>630.351</v>
      </c>
      <c r="E550" s="1">
        <v>1060.5630000000001</v>
      </c>
    </row>
    <row r="551" spans="1:5">
      <c r="A551" s="1" t="s">
        <v>782</v>
      </c>
      <c r="B551" t="s">
        <v>455</v>
      </c>
      <c r="C551" t="s">
        <v>456</v>
      </c>
      <c r="D551" s="1">
        <v>633.351</v>
      </c>
      <c r="E551" s="1">
        <v>818.43600000000004</v>
      </c>
    </row>
    <row r="552" spans="1:5">
      <c r="A552" s="1" t="s">
        <v>782</v>
      </c>
      <c r="B552" t="s">
        <v>455</v>
      </c>
      <c r="C552" t="s">
        <v>456</v>
      </c>
      <c r="D552" s="1">
        <v>633.351</v>
      </c>
      <c r="E552" s="1">
        <v>947.47900000000004</v>
      </c>
    </row>
    <row r="553" spans="1:5">
      <c r="A553" s="1" t="s">
        <v>782</v>
      </c>
      <c r="B553" t="s">
        <v>455</v>
      </c>
      <c r="C553" t="s">
        <v>456</v>
      </c>
      <c r="D553" s="1">
        <v>633.351</v>
      </c>
      <c r="E553" s="1">
        <v>1060.5630000000001</v>
      </c>
    </row>
    <row r="554" spans="1:5">
      <c r="A554" s="1" t="s">
        <v>782</v>
      </c>
      <c r="B554" t="s">
        <v>468</v>
      </c>
      <c r="C554" t="s">
        <v>467</v>
      </c>
      <c r="D554" s="1">
        <v>540.274</v>
      </c>
      <c r="E554" s="1">
        <v>564.298</v>
      </c>
    </row>
    <row r="555" spans="1:5">
      <c r="A555" s="1" t="s">
        <v>782</v>
      </c>
      <c r="B555" t="s">
        <v>468</v>
      </c>
      <c r="C555" t="s">
        <v>467</v>
      </c>
      <c r="D555" s="1">
        <v>540.274</v>
      </c>
      <c r="E555" s="1">
        <v>677.38199999999995</v>
      </c>
    </row>
    <row r="556" spans="1:5">
      <c r="A556" s="1" t="s">
        <v>782</v>
      </c>
      <c r="B556" t="s">
        <v>468</v>
      </c>
      <c r="C556" t="s">
        <v>467</v>
      </c>
      <c r="D556" s="1">
        <v>540.274</v>
      </c>
      <c r="E556" s="1">
        <v>806.42499999999995</v>
      </c>
    </row>
    <row r="557" spans="1:5">
      <c r="A557" s="1" t="s">
        <v>782</v>
      </c>
      <c r="B557" t="s">
        <v>468</v>
      </c>
      <c r="C557" t="s">
        <v>469</v>
      </c>
      <c r="D557" s="1">
        <v>543.274</v>
      </c>
      <c r="E557" s="1">
        <v>570.298</v>
      </c>
    </row>
    <row r="558" spans="1:5">
      <c r="A558" s="1" t="s">
        <v>782</v>
      </c>
      <c r="B558" t="s">
        <v>468</v>
      </c>
      <c r="C558" t="s">
        <v>469</v>
      </c>
      <c r="D558" s="1">
        <v>543.274</v>
      </c>
      <c r="E558" s="1">
        <v>683.38199999999995</v>
      </c>
    </row>
    <row r="559" spans="1:5">
      <c r="A559" s="1" t="s">
        <v>782</v>
      </c>
      <c r="B559" t="s">
        <v>468</v>
      </c>
      <c r="C559" t="s">
        <v>469</v>
      </c>
      <c r="D559" s="1">
        <v>543.274</v>
      </c>
      <c r="E559" s="1">
        <v>812.42499999999995</v>
      </c>
    </row>
    <row r="560" spans="1:5">
      <c r="A560" s="1" t="s">
        <v>782</v>
      </c>
      <c r="B560" t="s">
        <v>438</v>
      </c>
      <c r="C560" t="s">
        <v>465</v>
      </c>
      <c r="D560" s="1">
        <v>540.29</v>
      </c>
      <c r="E560" s="1">
        <v>675.36699999999996</v>
      </c>
    </row>
    <row r="561" spans="1:5">
      <c r="A561" s="1" t="s">
        <v>782</v>
      </c>
      <c r="B561" t="s">
        <v>438</v>
      </c>
      <c r="C561" t="s">
        <v>465</v>
      </c>
      <c r="D561" s="1">
        <v>540.29</v>
      </c>
      <c r="E561" s="1">
        <v>732.38800000000003</v>
      </c>
    </row>
    <row r="562" spans="1:5">
      <c r="A562" s="1" t="s">
        <v>782</v>
      </c>
      <c r="B562" t="s">
        <v>438</v>
      </c>
      <c r="C562" t="s">
        <v>465</v>
      </c>
      <c r="D562" s="1">
        <v>540.29</v>
      </c>
      <c r="E562" s="1">
        <v>803.42499999999995</v>
      </c>
    </row>
    <row r="563" spans="1:5">
      <c r="A563" s="1" t="s">
        <v>782</v>
      </c>
      <c r="B563" t="s">
        <v>438</v>
      </c>
      <c r="C563" t="s">
        <v>466</v>
      </c>
      <c r="D563" s="1">
        <v>543.29</v>
      </c>
      <c r="E563" s="1">
        <v>681.36699999999996</v>
      </c>
    </row>
    <row r="564" spans="1:5">
      <c r="A564" s="1" t="s">
        <v>782</v>
      </c>
      <c r="B564" t="s">
        <v>438</v>
      </c>
      <c r="C564" t="s">
        <v>466</v>
      </c>
      <c r="D564" s="1">
        <v>543.29</v>
      </c>
      <c r="E564" s="1">
        <v>738.38800000000003</v>
      </c>
    </row>
    <row r="565" spans="1:5">
      <c r="A565" s="1" t="s">
        <v>782</v>
      </c>
      <c r="B565" t="s">
        <v>438</v>
      </c>
      <c r="C565" t="s">
        <v>466</v>
      </c>
      <c r="D565" s="1">
        <v>543.29</v>
      </c>
      <c r="E565" s="1">
        <v>809.42499999999995</v>
      </c>
    </row>
    <row r="566" spans="1:5">
      <c r="A566" s="1" t="s">
        <v>782</v>
      </c>
      <c r="B566" t="s">
        <v>463</v>
      </c>
      <c r="C566" t="s">
        <v>462</v>
      </c>
      <c r="D566" s="1">
        <v>485.26100000000002</v>
      </c>
      <c r="E566" s="1">
        <v>588.346</v>
      </c>
    </row>
    <row r="567" spans="1:5">
      <c r="A567" s="1" t="s">
        <v>782</v>
      </c>
      <c r="B567" t="s">
        <v>463</v>
      </c>
      <c r="C567" t="s">
        <v>462</v>
      </c>
      <c r="D567" s="1">
        <v>485.26100000000002</v>
      </c>
      <c r="E567" s="1">
        <v>751.40899999999999</v>
      </c>
    </row>
    <row r="568" spans="1:5">
      <c r="A568" s="1" t="s">
        <v>782</v>
      </c>
      <c r="B568" t="s">
        <v>463</v>
      </c>
      <c r="C568" t="s">
        <v>462</v>
      </c>
      <c r="D568" s="1">
        <v>485.26100000000002</v>
      </c>
      <c r="E568" s="1">
        <v>822.44600000000003</v>
      </c>
    </row>
    <row r="569" spans="1:5">
      <c r="A569" s="1" t="s">
        <v>782</v>
      </c>
      <c r="B569" t="s">
        <v>463</v>
      </c>
      <c r="C569" t="s">
        <v>464</v>
      </c>
      <c r="D569" s="1">
        <v>488.26100000000002</v>
      </c>
      <c r="E569" s="1">
        <v>594.346</v>
      </c>
    </row>
    <row r="570" spans="1:5">
      <c r="A570" s="1" t="s">
        <v>782</v>
      </c>
      <c r="B570" t="s">
        <v>463</v>
      </c>
      <c r="C570" t="s">
        <v>464</v>
      </c>
      <c r="D570" s="1">
        <v>488.26100000000002</v>
      </c>
      <c r="E570" s="1">
        <v>757.40899999999999</v>
      </c>
    </row>
    <row r="571" spans="1:5">
      <c r="A571" s="1" t="s">
        <v>782</v>
      </c>
      <c r="B571" t="s">
        <v>463</v>
      </c>
      <c r="C571" t="s">
        <v>464</v>
      </c>
      <c r="D571" s="1">
        <v>488.26100000000002</v>
      </c>
      <c r="E571" s="1">
        <v>828.44600000000003</v>
      </c>
    </row>
    <row r="572" spans="1:5">
      <c r="A572" s="1" t="s">
        <v>782</v>
      </c>
      <c r="B572" t="s">
        <v>449</v>
      </c>
      <c r="C572" t="s">
        <v>475</v>
      </c>
      <c r="D572" s="1">
        <v>465.774</v>
      </c>
      <c r="E572" s="1">
        <v>597.37099999999998</v>
      </c>
    </row>
    <row r="573" spans="1:5">
      <c r="A573" s="1" t="s">
        <v>782</v>
      </c>
      <c r="B573" t="s">
        <v>449</v>
      </c>
      <c r="C573" t="s">
        <v>475</v>
      </c>
      <c r="D573" s="1">
        <v>465.774</v>
      </c>
      <c r="E573" s="1">
        <v>684.40300000000002</v>
      </c>
    </row>
    <row r="574" spans="1:5">
      <c r="A574" s="1" t="s">
        <v>782</v>
      </c>
      <c r="B574" t="s">
        <v>449</v>
      </c>
      <c r="C574" t="s">
        <v>475</v>
      </c>
      <c r="D574" s="1">
        <v>465.774</v>
      </c>
      <c r="E574" s="1">
        <v>831.47199999999998</v>
      </c>
    </row>
    <row r="575" spans="1:5">
      <c r="A575" s="1" t="s">
        <v>782</v>
      </c>
      <c r="B575" t="s">
        <v>449</v>
      </c>
      <c r="C575" t="s">
        <v>476</v>
      </c>
      <c r="D575" s="1">
        <v>468.774</v>
      </c>
      <c r="E575" s="1">
        <v>603.37099999999998</v>
      </c>
    </row>
    <row r="576" spans="1:5">
      <c r="A576" s="1" t="s">
        <v>782</v>
      </c>
      <c r="B576" t="s">
        <v>449</v>
      </c>
      <c r="C576" t="s">
        <v>476</v>
      </c>
      <c r="D576" s="1">
        <v>468.774</v>
      </c>
      <c r="E576" s="1">
        <v>690.40300000000002</v>
      </c>
    </row>
    <row r="577" spans="1:5">
      <c r="A577" s="1" t="s">
        <v>782</v>
      </c>
      <c r="B577" t="s">
        <v>449</v>
      </c>
      <c r="C577" t="s">
        <v>476</v>
      </c>
      <c r="D577" s="1">
        <v>468.774</v>
      </c>
      <c r="E577" s="1">
        <v>837.47199999999998</v>
      </c>
    </row>
    <row r="578" spans="1:5">
      <c r="A578" s="1" t="s">
        <v>782</v>
      </c>
      <c r="B578" t="s">
        <v>478</v>
      </c>
      <c r="C578" t="s">
        <v>477</v>
      </c>
      <c r="D578" s="1">
        <v>598.29600000000005</v>
      </c>
      <c r="E578" s="1">
        <v>491.24599999999998</v>
      </c>
    </row>
    <row r="579" spans="1:5">
      <c r="A579" s="1" t="s">
        <v>782</v>
      </c>
      <c r="B579" t="s">
        <v>478</v>
      </c>
      <c r="C579" t="s">
        <v>477</v>
      </c>
      <c r="D579" s="1">
        <v>598.29600000000005</v>
      </c>
      <c r="E579" s="1">
        <v>790.39400000000001</v>
      </c>
    </row>
    <row r="580" spans="1:5">
      <c r="A580" s="1" t="s">
        <v>782</v>
      </c>
      <c r="B580" t="s">
        <v>478</v>
      </c>
      <c r="C580" t="s">
        <v>477</v>
      </c>
      <c r="D580" s="1">
        <v>598.29600000000005</v>
      </c>
      <c r="E580" s="1">
        <v>919.43600000000004</v>
      </c>
    </row>
    <row r="581" spans="1:5">
      <c r="A581" s="1" t="s">
        <v>782</v>
      </c>
      <c r="B581" t="s">
        <v>478</v>
      </c>
      <c r="C581" t="s">
        <v>479</v>
      </c>
      <c r="D581" s="1">
        <v>601.29600000000005</v>
      </c>
      <c r="E581" s="1">
        <v>497.24599999999998</v>
      </c>
    </row>
    <row r="582" spans="1:5">
      <c r="A582" s="1" t="s">
        <v>782</v>
      </c>
      <c r="B582" t="s">
        <v>478</v>
      </c>
      <c r="C582" t="s">
        <v>479</v>
      </c>
      <c r="D582" s="1">
        <v>601.29600000000005</v>
      </c>
      <c r="E582" s="1">
        <v>796.39400000000001</v>
      </c>
    </row>
    <row r="583" spans="1:5">
      <c r="A583" s="1" t="s">
        <v>782</v>
      </c>
      <c r="B583" t="s">
        <v>478</v>
      </c>
      <c r="C583" t="s">
        <v>479</v>
      </c>
      <c r="D583" s="1">
        <v>601.29600000000005</v>
      </c>
      <c r="E583" s="1">
        <v>925.43600000000004</v>
      </c>
    </row>
    <row r="584" spans="1:5">
      <c r="A584" s="1" t="s">
        <v>782</v>
      </c>
      <c r="B584" t="s">
        <v>430</v>
      </c>
      <c r="C584" t="s">
        <v>483</v>
      </c>
      <c r="D584" s="1">
        <v>436.21300000000002</v>
      </c>
      <c r="E584" s="1">
        <v>611.26700000000005</v>
      </c>
    </row>
    <row r="585" spans="1:5">
      <c r="A585" s="1" t="s">
        <v>782</v>
      </c>
      <c r="B585" t="s">
        <v>430</v>
      </c>
      <c r="C585" t="s">
        <v>483</v>
      </c>
      <c r="D585" s="1">
        <v>436.21300000000002</v>
      </c>
      <c r="E585" s="1">
        <v>758.33500000000004</v>
      </c>
    </row>
    <row r="586" spans="1:5">
      <c r="A586" s="1" t="s">
        <v>782</v>
      </c>
      <c r="B586" t="s">
        <v>430</v>
      </c>
      <c r="C586" t="s">
        <v>484</v>
      </c>
      <c r="D586" s="1">
        <v>439.21300000000002</v>
      </c>
      <c r="E586" s="1">
        <v>617.26700000000005</v>
      </c>
    </row>
    <row r="587" spans="1:5">
      <c r="A587" s="1" t="s">
        <v>782</v>
      </c>
      <c r="B587" t="s">
        <v>430</v>
      </c>
      <c r="C587" t="s">
        <v>484</v>
      </c>
      <c r="D587" s="1">
        <v>439.21300000000002</v>
      </c>
      <c r="E587" s="1">
        <v>764.33500000000004</v>
      </c>
    </row>
    <row r="588" spans="1:5">
      <c r="A588" s="1" t="s">
        <v>782</v>
      </c>
      <c r="B588" t="s">
        <v>641</v>
      </c>
      <c r="C588" t="s">
        <v>640</v>
      </c>
      <c r="D588" s="1">
        <v>419.24700000000001</v>
      </c>
      <c r="E588" s="1">
        <v>520.31200000000001</v>
      </c>
    </row>
    <row r="589" spans="1:5">
      <c r="A589" s="1" t="s">
        <v>782</v>
      </c>
      <c r="B589" t="s">
        <v>641</v>
      </c>
      <c r="C589" t="s">
        <v>640</v>
      </c>
      <c r="D589" s="1">
        <v>419.24700000000001</v>
      </c>
      <c r="E589" s="1">
        <v>633.39700000000005</v>
      </c>
    </row>
    <row r="590" spans="1:5">
      <c r="A590" s="1" t="s">
        <v>782</v>
      </c>
      <c r="B590" t="s">
        <v>641</v>
      </c>
      <c r="C590" t="s">
        <v>640</v>
      </c>
      <c r="D590" s="1">
        <v>419.24700000000001</v>
      </c>
      <c r="E590" s="1">
        <v>690.41800000000001</v>
      </c>
    </row>
    <row r="591" spans="1:5">
      <c r="A591" s="1" t="s">
        <v>782</v>
      </c>
      <c r="B591" t="s">
        <v>641</v>
      </c>
      <c r="C591" t="s">
        <v>642</v>
      </c>
      <c r="D591" s="1">
        <v>422.24700000000001</v>
      </c>
      <c r="E591" s="1">
        <v>526.31200000000001</v>
      </c>
    </row>
    <row r="592" spans="1:5">
      <c r="A592" s="1" t="s">
        <v>782</v>
      </c>
      <c r="B592" t="s">
        <v>641</v>
      </c>
      <c r="C592" t="s">
        <v>642</v>
      </c>
      <c r="D592" s="1">
        <v>422.24700000000001</v>
      </c>
      <c r="E592" s="1">
        <v>639.39700000000005</v>
      </c>
    </row>
    <row r="593" spans="1:5">
      <c r="A593" s="1" t="s">
        <v>782</v>
      </c>
      <c r="B593" t="s">
        <v>641</v>
      </c>
      <c r="C593" t="s">
        <v>642</v>
      </c>
      <c r="D593" s="1">
        <v>422.24700000000001</v>
      </c>
      <c r="E593" s="1">
        <v>696.41800000000001</v>
      </c>
    </row>
    <row r="594" spans="1:5">
      <c r="A594" s="1" t="s">
        <v>782</v>
      </c>
      <c r="B594" t="s">
        <v>486</v>
      </c>
      <c r="C594" t="s">
        <v>485</v>
      </c>
      <c r="D594" s="1">
        <v>550.77700000000004</v>
      </c>
      <c r="E594" s="1">
        <v>633.30899999999997</v>
      </c>
    </row>
    <row r="595" spans="1:5">
      <c r="A595" s="1" t="s">
        <v>782</v>
      </c>
      <c r="B595" t="s">
        <v>486</v>
      </c>
      <c r="C595" t="s">
        <v>485</v>
      </c>
      <c r="D595" s="1">
        <v>550.77700000000004</v>
      </c>
      <c r="E595" s="1">
        <v>746.39300000000003</v>
      </c>
    </row>
    <row r="596" spans="1:5">
      <c r="A596" s="1" t="s">
        <v>782</v>
      </c>
      <c r="B596" t="s">
        <v>486</v>
      </c>
      <c r="C596" t="s">
        <v>485</v>
      </c>
      <c r="D596" s="1">
        <v>550.77700000000004</v>
      </c>
      <c r="E596" s="1">
        <v>843.44500000000005</v>
      </c>
    </row>
    <row r="597" spans="1:5">
      <c r="A597" s="1" t="s">
        <v>782</v>
      </c>
      <c r="B597" t="s">
        <v>486</v>
      </c>
      <c r="C597" t="s">
        <v>487</v>
      </c>
      <c r="D597" s="1">
        <v>553.77700000000004</v>
      </c>
      <c r="E597" s="1">
        <v>639.30899999999997</v>
      </c>
    </row>
    <row r="598" spans="1:5">
      <c r="A598" s="1" t="s">
        <v>782</v>
      </c>
      <c r="B598" t="s">
        <v>486</v>
      </c>
      <c r="C598" t="s">
        <v>487</v>
      </c>
      <c r="D598" s="1">
        <v>553.77700000000004</v>
      </c>
      <c r="E598" s="1">
        <v>752.39300000000003</v>
      </c>
    </row>
    <row r="599" spans="1:5">
      <c r="A599" s="1" t="s">
        <v>782</v>
      </c>
      <c r="B599" t="s">
        <v>486</v>
      </c>
      <c r="C599" t="s">
        <v>487</v>
      </c>
      <c r="D599" s="1">
        <v>553.77700000000004</v>
      </c>
      <c r="E599" s="1">
        <v>849.44500000000005</v>
      </c>
    </row>
    <row r="600" spans="1:5">
      <c r="A600" s="1" t="s">
        <v>782</v>
      </c>
      <c r="B600" t="s">
        <v>1030</v>
      </c>
      <c r="C600" t="s">
        <v>1031</v>
      </c>
      <c r="D600" s="1">
        <v>796.85400000000004</v>
      </c>
      <c r="E600" s="1">
        <v>586.346</v>
      </c>
    </row>
    <row r="601" spans="1:5">
      <c r="A601" s="1" t="s">
        <v>782</v>
      </c>
      <c r="B601" t="s">
        <v>1030</v>
      </c>
      <c r="C601" t="s">
        <v>1031</v>
      </c>
      <c r="D601" s="1">
        <v>796.85400000000004</v>
      </c>
      <c r="E601" s="1">
        <v>715.38800000000003</v>
      </c>
    </row>
    <row r="602" spans="1:5">
      <c r="A602" s="1" t="s">
        <v>782</v>
      </c>
      <c r="B602" t="s">
        <v>1030</v>
      </c>
      <c r="C602" t="s">
        <v>1031</v>
      </c>
      <c r="D602" s="1">
        <v>796.85400000000004</v>
      </c>
      <c r="E602" s="1">
        <v>973.47299999999996</v>
      </c>
    </row>
    <row r="603" spans="1:5">
      <c r="A603" s="1" t="s">
        <v>782</v>
      </c>
      <c r="B603" t="s">
        <v>1030</v>
      </c>
      <c r="C603" t="s">
        <v>1032</v>
      </c>
      <c r="D603" s="1">
        <v>799.85400000000004</v>
      </c>
      <c r="E603" s="1">
        <v>592.346</v>
      </c>
    </row>
    <row r="604" spans="1:5">
      <c r="A604" s="1" t="s">
        <v>782</v>
      </c>
      <c r="B604" t="s">
        <v>1030</v>
      </c>
      <c r="C604" t="s">
        <v>1032</v>
      </c>
      <c r="D604" s="1">
        <v>799.85400000000004</v>
      </c>
      <c r="E604" s="1">
        <v>721.38800000000003</v>
      </c>
    </row>
    <row r="605" spans="1:5">
      <c r="A605" s="1" t="s">
        <v>782</v>
      </c>
      <c r="B605" t="s">
        <v>1030</v>
      </c>
      <c r="C605" t="s">
        <v>1032</v>
      </c>
      <c r="D605" s="1">
        <v>799.85400000000004</v>
      </c>
      <c r="E605" s="1">
        <v>979.47299999999996</v>
      </c>
    </row>
    <row r="606" spans="1:5">
      <c r="A606" s="1" t="s">
        <v>782</v>
      </c>
      <c r="B606" t="s">
        <v>446</v>
      </c>
      <c r="C606" t="s">
        <v>473</v>
      </c>
      <c r="D606" s="1">
        <v>621.298</v>
      </c>
      <c r="E606" s="1">
        <v>775.41899999999998</v>
      </c>
    </row>
    <row r="607" spans="1:5">
      <c r="A607" s="1" t="s">
        <v>782</v>
      </c>
      <c r="B607" t="s">
        <v>446</v>
      </c>
      <c r="C607" t="s">
        <v>473</v>
      </c>
      <c r="D607" s="1">
        <v>621.298</v>
      </c>
      <c r="E607" s="1">
        <v>890.44600000000003</v>
      </c>
    </row>
    <row r="608" spans="1:5">
      <c r="A608" s="1" t="s">
        <v>782</v>
      </c>
      <c r="B608" t="s">
        <v>446</v>
      </c>
      <c r="C608" t="s">
        <v>473</v>
      </c>
      <c r="D608" s="1">
        <v>621.298</v>
      </c>
      <c r="E608" s="1">
        <v>991.49400000000003</v>
      </c>
    </row>
    <row r="609" spans="1:5">
      <c r="A609" s="1" t="s">
        <v>782</v>
      </c>
      <c r="B609" t="s">
        <v>446</v>
      </c>
      <c r="C609" t="s">
        <v>474</v>
      </c>
      <c r="D609" s="1">
        <v>624.298</v>
      </c>
      <c r="E609" s="1">
        <v>781.41899999999998</v>
      </c>
    </row>
    <row r="610" spans="1:5">
      <c r="A610" s="1" t="s">
        <v>782</v>
      </c>
      <c r="B610" t="s">
        <v>446</v>
      </c>
      <c r="C610" t="s">
        <v>474</v>
      </c>
      <c r="D610" s="1">
        <v>624.298</v>
      </c>
      <c r="E610" s="1">
        <v>896.44600000000003</v>
      </c>
    </row>
    <row r="611" spans="1:5">
      <c r="A611" s="1" t="s">
        <v>782</v>
      </c>
      <c r="B611" t="s">
        <v>446</v>
      </c>
      <c r="C611" t="s">
        <v>474</v>
      </c>
      <c r="D611" s="1">
        <v>624.298</v>
      </c>
      <c r="E611" s="1">
        <v>997.49400000000003</v>
      </c>
    </row>
    <row r="612" spans="1:5">
      <c r="A612" s="1" t="s">
        <v>782</v>
      </c>
      <c r="B612" t="s">
        <v>430</v>
      </c>
      <c r="C612" t="s">
        <v>499</v>
      </c>
      <c r="D612" s="1">
        <v>541.81399999999996</v>
      </c>
      <c r="E612" s="1">
        <v>713.41899999999998</v>
      </c>
    </row>
    <row r="613" spans="1:5">
      <c r="A613" s="1" t="s">
        <v>782</v>
      </c>
      <c r="B613" t="s">
        <v>430</v>
      </c>
      <c r="C613" t="s">
        <v>499</v>
      </c>
      <c r="D613" s="1">
        <v>541.81399999999996</v>
      </c>
      <c r="E613" s="1">
        <v>770.44</v>
      </c>
    </row>
    <row r="614" spans="1:5">
      <c r="A614" s="1" t="s">
        <v>782</v>
      </c>
      <c r="B614" t="s">
        <v>430</v>
      </c>
      <c r="C614" t="s">
        <v>499</v>
      </c>
      <c r="D614" s="1">
        <v>541.81399999999996</v>
      </c>
      <c r="E614" s="1">
        <v>884.48299999999995</v>
      </c>
    </row>
    <row r="615" spans="1:5">
      <c r="A615" s="1" t="s">
        <v>782</v>
      </c>
      <c r="B615" t="s">
        <v>430</v>
      </c>
      <c r="C615" t="s">
        <v>500</v>
      </c>
      <c r="D615" s="1">
        <v>544.81399999999996</v>
      </c>
      <c r="E615" s="1">
        <v>719.41899999999998</v>
      </c>
    </row>
    <row r="616" spans="1:5">
      <c r="A616" s="1" t="s">
        <v>782</v>
      </c>
      <c r="B616" t="s">
        <v>430</v>
      </c>
      <c r="C616" t="s">
        <v>500</v>
      </c>
      <c r="D616" s="1">
        <v>544.81399999999996</v>
      </c>
      <c r="E616" s="1">
        <v>776.44</v>
      </c>
    </row>
    <row r="617" spans="1:5">
      <c r="A617" s="1" t="s">
        <v>782</v>
      </c>
      <c r="B617" t="s">
        <v>430</v>
      </c>
      <c r="C617" t="s">
        <v>500</v>
      </c>
      <c r="D617" s="1">
        <v>544.81399999999996</v>
      </c>
      <c r="E617" s="1">
        <v>890.48299999999995</v>
      </c>
    </row>
    <row r="618" spans="1:5">
      <c r="A618" s="1" t="s">
        <v>782</v>
      </c>
      <c r="B618" t="s">
        <v>418</v>
      </c>
      <c r="C618" t="s">
        <v>494</v>
      </c>
      <c r="D618" s="1">
        <v>639.31500000000005</v>
      </c>
      <c r="E618" s="1">
        <v>747.42399999999998</v>
      </c>
    </row>
    <row r="619" spans="1:5">
      <c r="A619" s="1" t="s">
        <v>782</v>
      </c>
      <c r="B619" t="s">
        <v>418</v>
      </c>
      <c r="C619" t="s">
        <v>494</v>
      </c>
      <c r="D619" s="1">
        <v>639.31500000000005</v>
      </c>
      <c r="E619" s="1">
        <v>818.46100000000001</v>
      </c>
    </row>
    <row r="620" spans="1:5">
      <c r="A620" s="1" t="s">
        <v>782</v>
      </c>
      <c r="B620" t="s">
        <v>418</v>
      </c>
      <c r="C620" t="s">
        <v>494</v>
      </c>
      <c r="D620" s="1">
        <v>639.31500000000005</v>
      </c>
      <c r="E620" s="1">
        <v>990.51</v>
      </c>
    </row>
    <row r="621" spans="1:5">
      <c r="A621" s="1" t="s">
        <v>782</v>
      </c>
      <c r="B621" t="s">
        <v>418</v>
      </c>
      <c r="C621" t="s">
        <v>495</v>
      </c>
      <c r="D621" s="1">
        <v>642.31500000000005</v>
      </c>
      <c r="E621" s="1">
        <v>753.42399999999998</v>
      </c>
    </row>
    <row r="622" spans="1:5">
      <c r="A622" s="1" t="s">
        <v>782</v>
      </c>
      <c r="B622" t="s">
        <v>418</v>
      </c>
      <c r="C622" t="s">
        <v>495</v>
      </c>
      <c r="D622" s="1">
        <v>642.31500000000005</v>
      </c>
      <c r="E622" s="1">
        <v>824.46100000000001</v>
      </c>
    </row>
    <row r="623" spans="1:5">
      <c r="A623" s="1" t="s">
        <v>782</v>
      </c>
      <c r="B623" t="s">
        <v>418</v>
      </c>
      <c r="C623" t="s">
        <v>495</v>
      </c>
      <c r="D623" s="1">
        <v>642.31500000000005</v>
      </c>
      <c r="E623" s="1">
        <v>996.51</v>
      </c>
    </row>
    <row r="624" spans="1:5">
      <c r="A624" s="1" t="s">
        <v>782</v>
      </c>
      <c r="B624" t="s">
        <v>520</v>
      </c>
      <c r="C624" t="s">
        <v>519</v>
      </c>
      <c r="D624" s="1">
        <v>471.21499999999997</v>
      </c>
      <c r="E624" s="1">
        <v>495.20499999999998</v>
      </c>
    </row>
    <row r="625" spans="1:5">
      <c r="A625" s="1" t="s">
        <v>782</v>
      </c>
      <c r="B625" t="s">
        <v>520</v>
      </c>
      <c r="C625" t="s">
        <v>519</v>
      </c>
      <c r="D625" s="1">
        <v>471.21499999999997</v>
      </c>
      <c r="E625" s="1">
        <v>642.27300000000002</v>
      </c>
    </row>
    <row r="626" spans="1:5">
      <c r="A626" s="1" t="s">
        <v>782</v>
      </c>
      <c r="B626" t="s">
        <v>520</v>
      </c>
      <c r="C626" t="s">
        <v>519</v>
      </c>
      <c r="D626" s="1">
        <v>471.21499999999997</v>
      </c>
      <c r="E626" s="1">
        <v>757.3</v>
      </c>
    </row>
    <row r="627" spans="1:5">
      <c r="A627" s="1" t="s">
        <v>782</v>
      </c>
      <c r="B627" t="s">
        <v>520</v>
      </c>
      <c r="C627" t="s">
        <v>521</v>
      </c>
      <c r="D627" s="1">
        <v>474.21499999999997</v>
      </c>
      <c r="E627" s="1">
        <v>501.20499999999998</v>
      </c>
    </row>
    <row r="628" spans="1:5">
      <c r="A628" s="1" t="s">
        <v>782</v>
      </c>
      <c r="B628" t="s">
        <v>520</v>
      </c>
      <c r="C628" t="s">
        <v>521</v>
      </c>
      <c r="D628" s="1">
        <v>474.21499999999997</v>
      </c>
      <c r="E628" s="1">
        <v>648.27300000000002</v>
      </c>
    </row>
    <row r="629" spans="1:5">
      <c r="A629" s="1" t="s">
        <v>782</v>
      </c>
      <c r="B629" t="s">
        <v>520</v>
      </c>
      <c r="C629" t="s">
        <v>521</v>
      </c>
      <c r="D629" s="1">
        <v>474.21499999999997</v>
      </c>
      <c r="E629" s="1">
        <v>763.3</v>
      </c>
    </row>
    <row r="630" spans="1:5">
      <c r="A630" s="1" t="s">
        <v>782</v>
      </c>
      <c r="B630" t="s">
        <v>463</v>
      </c>
      <c r="C630" t="s">
        <v>501</v>
      </c>
      <c r="D630" s="1">
        <v>506.76400000000001</v>
      </c>
      <c r="E630" s="1">
        <v>626.32500000000005</v>
      </c>
    </row>
    <row r="631" spans="1:5">
      <c r="A631" s="1" t="s">
        <v>782</v>
      </c>
      <c r="B631" t="s">
        <v>463</v>
      </c>
      <c r="C631" t="s">
        <v>501</v>
      </c>
      <c r="D631" s="1">
        <v>506.76400000000001</v>
      </c>
      <c r="E631" s="1">
        <v>739.40899999999999</v>
      </c>
    </row>
    <row r="632" spans="1:5">
      <c r="A632" s="1" t="s">
        <v>782</v>
      </c>
      <c r="B632" t="s">
        <v>463</v>
      </c>
      <c r="C632" t="s">
        <v>502</v>
      </c>
      <c r="D632" s="1">
        <v>509.76400000000001</v>
      </c>
      <c r="E632" s="1">
        <v>632.32500000000005</v>
      </c>
    </row>
    <row r="633" spans="1:5">
      <c r="A633" s="1" t="s">
        <v>782</v>
      </c>
      <c r="B633" t="s">
        <v>463</v>
      </c>
      <c r="C633" t="s">
        <v>502</v>
      </c>
      <c r="D633" s="1">
        <v>509.76400000000001</v>
      </c>
      <c r="E633" s="1">
        <v>745.40899999999999</v>
      </c>
    </row>
    <row r="634" spans="1:5">
      <c r="A634" s="1" t="s">
        <v>782</v>
      </c>
      <c r="B634" t="s">
        <v>468</v>
      </c>
      <c r="C634" t="s">
        <v>514</v>
      </c>
      <c r="D634" s="1">
        <v>520.79</v>
      </c>
      <c r="E634" s="1">
        <v>456.31799999999998</v>
      </c>
    </row>
    <row r="635" spans="1:5">
      <c r="A635" s="1" t="s">
        <v>782</v>
      </c>
      <c r="B635" t="s">
        <v>468</v>
      </c>
      <c r="C635" t="s">
        <v>514</v>
      </c>
      <c r="D635" s="1">
        <v>520.79</v>
      </c>
      <c r="E635" s="1">
        <v>683.44500000000005</v>
      </c>
    </row>
    <row r="636" spans="1:5">
      <c r="A636" s="1" t="s">
        <v>782</v>
      </c>
      <c r="B636" t="s">
        <v>468</v>
      </c>
      <c r="C636" t="s">
        <v>514</v>
      </c>
      <c r="D636" s="1">
        <v>520.79</v>
      </c>
      <c r="E636" s="1">
        <v>798.471</v>
      </c>
    </row>
    <row r="637" spans="1:5">
      <c r="A637" s="1" t="s">
        <v>782</v>
      </c>
      <c r="B637" t="s">
        <v>468</v>
      </c>
      <c r="C637" t="s">
        <v>515</v>
      </c>
      <c r="D637" s="1">
        <v>523.79</v>
      </c>
      <c r="E637" s="1">
        <v>462.31799999999998</v>
      </c>
    </row>
    <row r="638" spans="1:5">
      <c r="A638" s="1" t="s">
        <v>782</v>
      </c>
      <c r="B638" t="s">
        <v>468</v>
      </c>
      <c r="C638" t="s">
        <v>515</v>
      </c>
      <c r="D638" s="1">
        <v>523.79</v>
      </c>
      <c r="E638" s="1">
        <v>689.44500000000005</v>
      </c>
    </row>
    <row r="639" spans="1:5">
      <c r="A639" s="1" t="s">
        <v>782</v>
      </c>
      <c r="B639" t="s">
        <v>468</v>
      </c>
      <c r="C639" t="s">
        <v>515</v>
      </c>
      <c r="D639" s="1">
        <v>523.79</v>
      </c>
      <c r="E639" s="1">
        <v>804.471</v>
      </c>
    </row>
    <row r="640" spans="1:5">
      <c r="A640" s="1" t="s">
        <v>782</v>
      </c>
      <c r="B640" t="s">
        <v>1033</v>
      </c>
      <c r="C640" t="s">
        <v>1034</v>
      </c>
      <c r="D640" s="1">
        <v>400.76600000000002</v>
      </c>
      <c r="E640" s="1">
        <v>460.31200000000001</v>
      </c>
    </row>
    <row r="641" spans="1:5">
      <c r="A641" s="1" t="s">
        <v>782</v>
      </c>
      <c r="B641" t="s">
        <v>1033</v>
      </c>
      <c r="C641" t="s">
        <v>1034</v>
      </c>
      <c r="D641" s="1">
        <v>400.76600000000002</v>
      </c>
      <c r="E641" s="1">
        <v>630.41800000000001</v>
      </c>
    </row>
    <row r="642" spans="1:5">
      <c r="A642" s="1" t="s">
        <v>782</v>
      </c>
      <c r="B642" t="s">
        <v>1033</v>
      </c>
      <c r="C642" t="s">
        <v>1034</v>
      </c>
      <c r="D642" s="1">
        <v>400.76600000000002</v>
      </c>
      <c r="E642" s="1">
        <v>701.45500000000004</v>
      </c>
    </row>
    <row r="643" spans="1:5">
      <c r="A643" s="1" t="s">
        <v>782</v>
      </c>
      <c r="B643" t="s">
        <v>1033</v>
      </c>
      <c r="C643" t="s">
        <v>1035</v>
      </c>
      <c r="D643" s="1">
        <v>403.76600000000002</v>
      </c>
      <c r="E643" s="1">
        <v>466.31200000000001</v>
      </c>
    </row>
    <row r="644" spans="1:5">
      <c r="A644" s="1" t="s">
        <v>782</v>
      </c>
      <c r="B644" t="s">
        <v>1033</v>
      </c>
      <c r="C644" t="s">
        <v>1035</v>
      </c>
      <c r="D644" s="1">
        <v>403.76600000000002</v>
      </c>
      <c r="E644" s="1">
        <v>636.41800000000001</v>
      </c>
    </row>
    <row r="645" spans="1:5">
      <c r="A645" s="1" t="s">
        <v>782</v>
      </c>
      <c r="B645" t="s">
        <v>1033</v>
      </c>
      <c r="C645" t="s">
        <v>1035</v>
      </c>
      <c r="D645" s="1">
        <v>403.76600000000002</v>
      </c>
      <c r="E645" s="1">
        <v>707.45500000000004</v>
      </c>
    </row>
    <row r="646" spans="1:5">
      <c r="A646" s="1" t="s">
        <v>782</v>
      </c>
      <c r="B646" t="s">
        <v>418</v>
      </c>
      <c r="C646" t="s">
        <v>512</v>
      </c>
      <c r="D646" s="1">
        <v>610.32000000000005</v>
      </c>
      <c r="E646" s="1">
        <v>710.346</v>
      </c>
    </row>
    <row r="647" spans="1:5">
      <c r="A647" s="1" t="s">
        <v>782</v>
      </c>
      <c r="B647" t="s">
        <v>418</v>
      </c>
      <c r="C647" t="s">
        <v>512</v>
      </c>
      <c r="D647" s="1">
        <v>610.32000000000005</v>
      </c>
      <c r="E647" s="1">
        <v>807.399</v>
      </c>
    </row>
    <row r="648" spans="1:5">
      <c r="A648" s="1" t="s">
        <v>782</v>
      </c>
      <c r="B648" t="s">
        <v>418</v>
      </c>
      <c r="C648" t="s">
        <v>512</v>
      </c>
      <c r="D648" s="1">
        <v>610.32000000000005</v>
      </c>
      <c r="E648" s="1">
        <v>920.48299999999995</v>
      </c>
    </row>
    <row r="649" spans="1:5">
      <c r="A649" s="1" t="s">
        <v>782</v>
      </c>
      <c r="B649" t="s">
        <v>418</v>
      </c>
      <c r="C649" t="s">
        <v>513</v>
      </c>
      <c r="D649" s="1">
        <v>613.32000000000005</v>
      </c>
      <c r="E649" s="1">
        <v>716.346</v>
      </c>
    </row>
    <row r="650" spans="1:5">
      <c r="A650" s="1" t="s">
        <v>782</v>
      </c>
      <c r="B650" t="s">
        <v>418</v>
      </c>
      <c r="C650" t="s">
        <v>513</v>
      </c>
      <c r="D650" s="1">
        <v>613.32000000000005</v>
      </c>
      <c r="E650" s="1">
        <v>813.399</v>
      </c>
    </row>
    <row r="651" spans="1:5">
      <c r="A651" s="1" t="s">
        <v>782</v>
      </c>
      <c r="B651" t="s">
        <v>418</v>
      </c>
      <c r="C651" t="s">
        <v>513</v>
      </c>
      <c r="D651" s="1">
        <v>613.32000000000005</v>
      </c>
      <c r="E651" s="1">
        <v>926.48299999999995</v>
      </c>
    </row>
    <row r="652" spans="1:5">
      <c r="A652" s="1" t="s">
        <v>782</v>
      </c>
      <c r="B652" t="s">
        <v>1036</v>
      </c>
      <c r="C652" t="s">
        <v>1037</v>
      </c>
      <c r="D652" s="1">
        <v>519.35799999999995</v>
      </c>
      <c r="E652" s="1">
        <v>406.27300000000002</v>
      </c>
    </row>
    <row r="653" spans="1:5">
      <c r="A653" s="1" t="s">
        <v>782</v>
      </c>
      <c r="B653" t="s">
        <v>1036</v>
      </c>
      <c r="C653" t="s">
        <v>1037</v>
      </c>
      <c r="D653" s="1">
        <v>519.35799999999995</v>
      </c>
      <c r="E653" s="1">
        <v>683.44500000000005</v>
      </c>
    </row>
    <row r="654" spans="1:5">
      <c r="A654" s="1" t="s">
        <v>782</v>
      </c>
      <c r="B654" t="s">
        <v>1036</v>
      </c>
      <c r="C654" t="s">
        <v>1037</v>
      </c>
      <c r="D654" s="1">
        <v>519.35799999999995</v>
      </c>
      <c r="E654" s="1">
        <v>811.53899999999999</v>
      </c>
    </row>
    <row r="655" spans="1:5">
      <c r="A655" s="1" t="s">
        <v>782</v>
      </c>
      <c r="B655" t="s">
        <v>1036</v>
      </c>
      <c r="C655" t="s">
        <v>1038</v>
      </c>
      <c r="D655" s="1">
        <v>522.35799999999995</v>
      </c>
      <c r="E655" s="1">
        <v>409.27300000000002</v>
      </c>
    </row>
    <row r="656" spans="1:5">
      <c r="A656" s="1" t="s">
        <v>782</v>
      </c>
      <c r="B656" t="s">
        <v>1036</v>
      </c>
      <c r="C656" t="s">
        <v>1038</v>
      </c>
      <c r="D656" s="1">
        <v>522.35799999999995</v>
      </c>
      <c r="E656" s="1">
        <v>689.44500000000005</v>
      </c>
    </row>
    <row r="657" spans="1:5">
      <c r="A657" s="1" t="s">
        <v>782</v>
      </c>
      <c r="B657" t="s">
        <v>1036</v>
      </c>
      <c r="C657" t="s">
        <v>1038</v>
      </c>
      <c r="D657" s="1">
        <v>522.35799999999995</v>
      </c>
      <c r="E657" s="1">
        <v>817.53899999999999</v>
      </c>
    </row>
    <row r="658" spans="1:5">
      <c r="A658" s="1" t="s">
        <v>782</v>
      </c>
      <c r="B658" t="s">
        <v>510</v>
      </c>
      <c r="C658" t="s">
        <v>509</v>
      </c>
      <c r="D658" s="1">
        <v>469.745</v>
      </c>
      <c r="E658" s="1">
        <v>510.29199999999997</v>
      </c>
    </row>
    <row r="659" spans="1:5">
      <c r="A659" s="1" t="s">
        <v>782</v>
      </c>
      <c r="B659" t="s">
        <v>510</v>
      </c>
      <c r="C659" t="s">
        <v>509</v>
      </c>
      <c r="D659" s="1">
        <v>469.745</v>
      </c>
      <c r="E659" s="1">
        <v>625.31899999999996</v>
      </c>
    </row>
    <row r="660" spans="1:5">
      <c r="A660" s="1" t="s">
        <v>782</v>
      </c>
      <c r="B660" t="s">
        <v>510</v>
      </c>
      <c r="C660" t="s">
        <v>509</v>
      </c>
      <c r="D660" s="1">
        <v>469.745</v>
      </c>
      <c r="E660" s="1">
        <v>738.40300000000002</v>
      </c>
    </row>
    <row r="661" spans="1:5">
      <c r="A661" s="1" t="s">
        <v>782</v>
      </c>
      <c r="B661" t="s">
        <v>510</v>
      </c>
      <c r="C661" t="s">
        <v>511</v>
      </c>
      <c r="D661" s="1">
        <v>472.745</v>
      </c>
      <c r="E661" s="1">
        <v>516.29200000000003</v>
      </c>
    </row>
    <row r="662" spans="1:5">
      <c r="A662" s="1" t="s">
        <v>782</v>
      </c>
      <c r="B662" t="s">
        <v>510</v>
      </c>
      <c r="C662" t="s">
        <v>511</v>
      </c>
      <c r="D662" s="1">
        <v>472.745</v>
      </c>
      <c r="E662" s="1">
        <v>631.31899999999996</v>
      </c>
    </row>
    <row r="663" spans="1:5">
      <c r="A663" s="1" t="s">
        <v>782</v>
      </c>
      <c r="B663" t="s">
        <v>510</v>
      </c>
      <c r="C663" t="s">
        <v>511</v>
      </c>
      <c r="D663" s="1">
        <v>472.745</v>
      </c>
      <c r="E663" s="1">
        <v>744.40300000000002</v>
      </c>
    </row>
    <row r="664" spans="1:5">
      <c r="A664" s="1" t="s">
        <v>782</v>
      </c>
      <c r="B664" t="s">
        <v>412</v>
      </c>
      <c r="C664" t="s">
        <v>522</v>
      </c>
      <c r="D664" s="1">
        <v>677.36699999999996</v>
      </c>
      <c r="E664" s="1">
        <v>729.37699999999995</v>
      </c>
    </row>
    <row r="665" spans="1:5">
      <c r="A665" s="1" t="s">
        <v>782</v>
      </c>
      <c r="B665" t="s">
        <v>412</v>
      </c>
      <c r="C665" t="s">
        <v>522</v>
      </c>
      <c r="D665" s="1">
        <v>677.36699999999996</v>
      </c>
      <c r="E665" s="1">
        <v>925.49800000000005</v>
      </c>
    </row>
    <row r="666" spans="1:5">
      <c r="A666" s="1" t="s">
        <v>782</v>
      </c>
      <c r="B666" t="s">
        <v>412</v>
      </c>
      <c r="C666" t="s">
        <v>522</v>
      </c>
      <c r="D666" s="1">
        <v>677.36699999999996</v>
      </c>
      <c r="E666" s="1">
        <v>1026.546</v>
      </c>
    </row>
    <row r="667" spans="1:5">
      <c r="A667" s="1" t="s">
        <v>782</v>
      </c>
      <c r="B667" t="s">
        <v>412</v>
      </c>
      <c r="C667" t="s">
        <v>523</v>
      </c>
      <c r="D667" s="1">
        <v>680.36699999999996</v>
      </c>
      <c r="E667" s="1">
        <v>735.37699999999995</v>
      </c>
    </row>
    <row r="668" spans="1:5">
      <c r="A668" s="1" t="s">
        <v>782</v>
      </c>
      <c r="B668" t="s">
        <v>412</v>
      </c>
      <c r="C668" t="s">
        <v>523</v>
      </c>
      <c r="D668" s="1">
        <v>680.36699999999996</v>
      </c>
      <c r="E668" s="1">
        <v>931.49800000000005</v>
      </c>
    </row>
    <row r="669" spans="1:5">
      <c r="A669" s="1" t="s">
        <v>782</v>
      </c>
      <c r="B669" t="s">
        <v>412</v>
      </c>
      <c r="C669" t="s">
        <v>523</v>
      </c>
      <c r="D669" s="1">
        <v>680.36699999999996</v>
      </c>
      <c r="E669" s="1">
        <v>1032.546</v>
      </c>
    </row>
    <row r="670" spans="1:5">
      <c r="A670" s="1" t="s">
        <v>782</v>
      </c>
      <c r="B670" t="s">
        <v>1039</v>
      </c>
      <c r="C670" t="s">
        <v>1040</v>
      </c>
      <c r="D670" s="1">
        <v>605.33299999999997</v>
      </c>
      <c r="E670" s="1">
        <v>959.51499999999999</v>
      </c>
    </row>
    <row r="671" spans="1:5">
      <c r="A671" s="1" t="s">
        <v>782</v>
      </c>
      <c r="B671" t="s">
        <v>1039</v>
      </c>
      <c r="C671" t="s">
        <v>1040</v>
      </c>
      <c r="D671" s="1">
        <v>605.33299999999997</v>
      </c>
      <c r="E671" s="1">
        <v>1072.5989999999999</v>
      </c>
    </row>
    <row r="672" spans="1:5">
      <c r="A672" s="1" t="s">
        <v>782</v>
      </c>
      <c r="B672" t="s">
        <v>1039</v>
      </c>
      <c r="C672" t="s">
        <v>1041</v>
      </c>
      <c r="D672" s="1">
        <v>608.33299999999997</v>
      </c>
      <c r="E672" s="1">
        <v>965.51499999999999</v>
      </c>
    </row>
    <row r="673" spans="1:5">
      <c r="A673" s="1" t="s">
        <v>782</v>
      </c>
      <c r="B673" t="s">
        <v>1039</v>
      </c>
      <c r="C673" t="s">
        <v>1041</v>
      </c>
      <c r="D673" s="1">
        <v>608.33299999999997</v>
      </c>
      <c r="E673" s="1">
        <v>1078.5989999999999</v>
      </c>
    </row>
    <row r="674" spans="1:5">
      <c r="A674" s="1" t="s">
        <v>782</v>
      </c>
      <c r="B674" t="s">
        <v>531</v>
      </c>
      <c r="C674" t="s">
        <v>530</v>
      </c>
      <c r="D674" s="1">
        <v>735.40099999999995</v>
      </c>
      <c r="E674" s="1">
        <v>750.399</v>
      </c>
    </row>
    <row r="675" spans="1:5">
      <c r="A675" s="1" t="s">
        <v>782</v>
      </c>
      <c r="B675" t="s">
        <v>531</v>
      </c>
      <c r="C675" t="s">
        <v>530</v>
      </c>
      <c r="D675" s="1">
        <v>735.40099999999995</v>
      </c>
      <c r="E675" s="1">
        <v>863.48299999999995</v>
      </c>
    </row>
    <row r="676" spans="1:5">
      <c r="A676" s="1" t="s">
        <v>782</v>
      </c>
      <c r="B676" t="s">
        <v>531</v>
      </c>
      <c r="C676" t="s">
        <v>530</v>
      </c>
      <c r="D676" s="1">
        <v>735.40099999999995</v>
      </c>
      <c r="E676" s="1">
        <v>1000.542</v>
      </c>
    </row>
    <row r="677" spans="1:5">
      <c r="A677" s="1" t="s">
        <v>782</v>
      </c>
      <c r="B677" t="s">
        <v>531</v>
      </c>
      <c r="C677" t="s">
        <v>532</v>
      </c>
      <c r="D677" s="1">
        <v>738.40099999999995</v>
      </c>
      <c r="E677" s="1">
        <v>756.399</v>
      </c>
    </row>
    <row r="678" spans="1:5">
      <c r="A678" s="1" t="s">
        <v>782</v>
      </c>
      <c r="B678" t="s">
        <v>531</v>
      </c>
      <c r="C678" t="s">
        <v>532</v>
      </c>
      <c r="D678" s="1">
        <v>738.40099999999995</v>
      </c>
      <c r="E678" s="1">
        <v>869.48299999999995</v>
      </c>
    </row>
    <row r="679" spans="1:5">
      <c r="A679" s="1" t="s">
        <v>782</v>
      </c>
      <c r="B679" t="s">
        <v>531</v>
      </c>
      <c r="C679" t="s">
        <v>532</v>
      </c>
      <c r="D679" s="1">
        <v>738.40099999999995</v>
      </c>
      <c r="E679" s="1">
        <v>1006.542</v>
      </c>
    </row>
    <row r="680" spans="1:5">
      <c r="A680" s="1" t="s">
        <v>782</v>
      </c>
      <c r="B680" t="s">
        <v>165</v>
      </c>
      <c r="C680" t="s">
        <v>164</v>
      </c>
      <c r="D680" s="1">
        <v>542.822</v>
      </c>
      <c r="E680" s="1">
        <v>419.22399999999999</v>
      </c>
    </row>
    <row r="681" spans="1:5">
      <c r="A681" s="1" t="s">
        <v>782</v>
      </c>
      <c r="B681" t="s">
        <v>165</v>
      </c>
      <c r="C681" t="s">
        <v>164</v>
      </c>
      <c r="D681" s="1">
        <v>542.822</v>
      </c>
      <c r="E681" s="1">
        <v>631.37699999999995</v>
      </c>
    </row>
    <row r="682" spans="1:5">
      <c r="A682" s="1" t="s">
        <v>782</v>
      </c>
      <c r="B682" t="s">
        <v>165</v>
      </c>
      <c r="C682" t="s">
        <v>164</v>
      </c>
      <c r="D682" s="1">
        <v>542.822</v>
      </c>
      <c r="E682" s="1">
        <v>730.44500000000005</v>
      </c>
    </row>
    <row r="683" spans="1:5">
      <c r="A683" s="1" t="s">
        <v>782</v>
      </c>
      <c r="B683" t="s">
        <v>165</v>
      </c>
      <c r="C683" t="s">
        <v>166</v>
      </c>
      <c r="D683" s="1">
        <v>545.822</v>
      </c>
      <c r="E683" s="1">
        <v>425.22399999999999</v>
      </c>
    </row>
    <row r="684" spans="1:5">
      <c r="A684" s="1" t="s">
        <v>782</v>
      </c>
      <c r="B684" t="s">
        <v>165</v>
      </c>
      <c r="C684" t="s">
        <v>166</v>
      </c>
      <c r="D684" s="1">
        <v>545.822</v>
      </c>
      <c r="E684" s="1">
        <v>637.37699999999995</v>
      </c>
    </row>
    <row r="685" spans="1:5">
      <c r="A685" s="1" t="s">
        <v>782</v>
      </c>
      <c r="B685" t="s">
        <v>165</v>
      </c>
      <c r="C685" t="s">
        <v>166</v>
      </c>
      <c r="D685" s="1">
        <v>545.822</v>
      </c>
      <c r="E685" s="1">
        <v>736.44500000000005</v>
      </c>
    </row>
    <row r="686" spans="1:5">
      <c r="A686" s="1" t="s">
        <v>782</v>
      </c>
      <c r="B686" t="s">
        <v>545</v>
      </c>
      <c r="C686" t="s">
        <v>544</v>
      </c>
      <c r="D686" s="1">
        <v>528.96299999999997</v>
      </c>
      <c r="E686" s="1">
        <v>671.34699999999998</v>
      </c>
    </row>
    <row r="687" spans="1:5">
      <c r="A687" s="1" t="s">
        <v>782</v>
      </c>
      <c r="B687" t="s">
        <v>545</v>
      </c>
      <c r="C687" t="s">
        <v>544</v>
      </c>
      <c r="D687" s="1">
        <v>528.96299999999997</v>
      </c>
      <c r="E687" s="1">
        <v>799.44200000000001</v>
      </c>
    </row>
    <row r="688" spans="1:5">
      <c r="A688" s="1" t="s">
        <v>782</v>
      </c>
      <c r="B688" t="s">
        <v>545</v>
      </c>
      <c r="C688" t="s">
        <v>544</v>
      </c>
      <c r="D688" s="1">
        <v>528.96299999999997</v>
      </c>
      <c r="E688" s="1">
        <v>946.51</v>
      </c>
    </row>
    <row r="689" spans="1:5">
      <c r="A689" s="1" t="s">
        <v>782</v>
      </c>
      <c r="B689" t="s">
        <v>545</v>
      </c>
      <c r="C689" t="s">
        <v>546</v>
      </c>
      <c r="D689" s="1">
        <v>530.96299999999997</v>
      </c>
      <c r="E689" s="1">
        <v>671.34699999999998</v>
      </c>
    </row>
    <row r="690" spans="1:5">
      <c r="A690" s="1" t="s">
        <v>782</v>
      </c>
      <c r="B690" t="s">
        <v>545</v>
      </c>
      <c r="C690" t="s">
        <v>546</v>
      </c>
      <c r="D690" s="1">
        <v>530.96299999999997</v>
      </c>
      <c r="E690" s="1">
        <v>805.44200000000001</v>
      </c>
    </row>
    <row r="691" spans="1:5">
      <c r="A691" s="1" t="s">
        <v>782</v>
      </c>
      <c r="B691" t="s">
        <v>545</v>
      </c>
      <c r="C691" t="s">
        <v>546</v>
      </c>
      <c r="D691" s="1">
        <v>530.96299999999997</v>
      </c>
      <c r="E691" s="1">
        <v>952.51</v>
      </c>
    </row>
    <row r="692" spans="1:5">
      <c r="A692" s="1" t="s">
        <v>782</v>
      </c>
      <c r="B692" t="s">
        <v>1033</v>
      </c>
      <c r="C692" t="s">
        <v>1042</v>
      </c>
      <c r="D692" s="1">
        <v>617.327</v>
      </c>
      <c r="E692" s="1">
        <v>675.346</v>
      </c>
    </row>
    <row r="693" spans="1:5">
      <c r="A693" s="1" t="s">
        <v>782</v>
      </c>
      <c r="B693" t="s">
        <v>1033</v>
      </c>
      <c r="C693" t="s">
        <v>1042</v>
      </c>
      <c r="D693" s="1">
        <v>617.327</v>
      </c>
      <c r="E693" s="1">
        <v>762.37800000000004</v>
      </c>
    </row>
    <row r="694" spans="1:5">
      <c r="A694" s="1" t="s">
        <v>782</v>
      </c>
      <c r="B694" t="s">
        <v>1033</v>
      </c>
      <c r="C694" t="s">
        <v>1042</v>
      </c>
      <c r="D694" s="1">
        <v>617.327</v>
      </c>
      <c r="E694" s="1">
        <v>1019.515</v>
      </c>
    </row>
    <row r="695" spans="1:5">
      <c r="A695" s="1" t="s">
        <v>782</v>
      </c>
      <c r="B695" t="s">
        <v>1033</v>
      </c>
      <c r="C695" t="s">
        <v>1043</v>
      </c>
      <c r="D695" s="1">
        <v>620.327</v>
      </c>
      <c r="E695" s="1">
        <v>681.346</v>
      </c>
    </row>
    <row r="696" spans="1:5">
      <c r="A696" s="1" t="s">
        <v>782</v>
      </c>
      <c r="B696" t="s">
        <v>1033</v>
      </c>
      <c r="C696" t="s">
        <v>1043</v>
      </c>
      <c r="D696" s="1">
        <v>620.327</v>
      </c>
      <c r="E696" s="1">
        <v>768.37800000000004</v>
      </c>
    </row>
    <row r="697" spans="1:5">
      <c r="A697" s="1" t="s">
        <v>782</v>
      </c>
      <c r="B697" t="s">
        <v>1033</v>
      </c>
      <c r="C697" t="s">
        <v>1043</v>
      </c>
      <c r="D697" s="1">
        <v>620.327</v>
      </c>
      <c r="E697" s="1">
        <v>1025.5150000000001</v>
      </c>
    </row>
    <row r="698" spans="1:5">
      <c r="A698" s="1" t="s">
        <v>782</v>
      </c>
      <c r="B698" t="s">
        <v>1044</v>
      </c>
      <c r="C698" t="s">
        <v>1045</v>
      </c>
      <c r="D698" s="1">
        <v>530.80499999999995</v>
      </c>
      <c r="E698" s="1">
        <v>591.35</v>
      </c>
    </row>
    <row r="699" spans="1:5">
      <c r="A699" s="1" t="s">
        <v>782</v>
      </c>
      <c r="B699" t="s">
        <v>1044</v>
      </c>
      <c r="C699" t="s">
        <v>1045</v>
      </c>
      <c r="D699" s="1">
        <v>530.80499999999995</v>
      </c>
      <c r="E699" s="1">
        <v>706.37699999999995</v>
      </c>
    </row>
    <row r="700" spans="1:5">
      <c r="A700" s="1" t="s">
        <v>782</v>
      </c>
      <c r="B700" t="s">
        <v>1044</v>
      </c>
      <c r="C700" t="s">
        <v>1045</v>
      </c>
      <c r="D700" s="1">
        <v>530.80499999999995</v>
      </c>
      <c r="E700" s="1">
        <v>876.48199999999997</v>
      </c>
    </row>
    <row r="701" spans="1:5">
      <c r="A701" s="1" t="s">
        <v>782</v>
      </c>
      <c r="B701" t="s">
        <v>1044</v>
      </c>
      <c r="C701" t="s">
        <v>1046</v>
      </c>
      <c r="D701" s="1">
        <v>533.80499999999995</v>
      </c>
      <c r="E701" s="1">
        <v>597.35</v>
      </c>
    </row>
    <row r="702" spans="1:5">
      <c r="A702" s="1" t="s">
        <v>782</v>
      </c>
      <c r="B702" t="s">
        <v>1044</v>
      </c>
      <c r="C702" t="s">
        <v>1046</v>
      </c>
      <c r="D702" s="1">
        <v>533.80499999999995</v>
      </c>
      <c r="E702" s="1">
        <v>712.37699999999995</v>
      </c>
    </row>
    <row r="703" spans="1:5">
      <c r="A703" s="1" t="s">
        <v>782</v>
      </c>
      <c r="B703" t="s">
        <v>1044</v>
      </c>
      <c r="C703" t="s">
        <v>1046</v>
      </c>
      <c r="D703" s="1">
        <v>533.80499999999995</v>
      </c>
      <c r="E703" s="1">
        <v>882.48199999999997</v>
      </c>
    </row>
    <row r="704" spans="1:5">
      <c r="A704" s="1" t="s">
        <v>782</v>
      </c>
      <c r="B704" t="s">
        <v>430</v>
      </c>
      <c r="C704" t="s">
        <v>559</v>
      </c>
      <c r="D704" s="1">
        <v>729.39599999999996</v>
      </c>
      <c r="E704" s="1">
        <v>716.43</v>
      </c>
    </row>
    <row r="705" spans="1:5">
      <c r="A705" s="1" t="s">
        <v>782</v>
      </c>
      <c r="B705" t="s">
        <v>430</v>
      </c>
      <c r="C705" t="s">
        <v>559</v>
      </c>
      <c r="D705" s="1">
        <v>729.39599999999996</v>
      </c>
      <c r="E705" s="1">
        <v>829.51400000000001</v>
      </c>
    </row>
    <row r="706" spans="1:5">
      <c r="A706" s="1" t="s">
        <v>782</v>
      </c>
      <c r="B706" t="s">
        <v>430</v>
      </c>
      <c r="C706" t="s">
        <v>559</v>
      </c>
      <c r="D706" s="1">
        <v>729.39599999999996</v>
      </c>
      <c r="E706" s="1">
        <v>1015.578</v>
      </c>
    </row>
    <row r="707" spans="1:5">
      <c r="A707" s="1" t="s">
        <v>782</v>
      </c>
      <c r="B707" t="s">
        <v>430</v>
      </c>
      <c r="C707" t="s">
        <v>560</v>
      </c>
      <c r="D707" s="1">
        <v>732.39599999999996</v>
      </c>
      <c r="E707" s="1">
        <v>722.43</v>
      </c>
    </row>
    <row r="708" spans="1:5">
      <c r="A708" s="1" t="s">
        <v>782</v>
      </c>
      <c r="B708" t="s">
        <v>430</v>
      </c>
      <c r="C708" t="s">
        <v>560</v>
      </c>
      <c r="D708" s="1">
        <v>732.39599999999996</v>
      </c>
      <c r="E708" s="1">
        <v>835.51400000000001</v>
      </c>
    </row>
    <row r="709" spans="1:5">
      <c r="A709" s="1" t="s">
        <v>782</v>
      </c>
      <c r="B709" t="s">
        <v>430</v>
      </c>
      <c r="C709" t="s">
        <v>560</v>
      </c>
      <c r="D709" s="1">
        <v>732.39599999999996</v>
      </c>
      <c r="E709" s="1">
        <v>1021.578</v>
      </c>
    </row>
    <row r="710" spans="1:5">
      <c r="A710" s="1" t="s">
        <v>782</v>
      </c>
      <c r="B710" t="s">
        <v>165</v>
      </c>
      <c r="C710" t="s">
        <v>184</v>
      </c>
      <c r="D710" s="1">
        <v>810.90099999999995</v>
      </c>
      <c r="E710" s="1">
        <v>919.45500000000004</v>
      </c>
    </row>
    <row r="711" spans="1:5">
      <c r="A711" s="1" t="s">
        <v>782</v>
      </c>
      <c r="B711" t="s">
        <v>165</v>
      </c>
      <c r="C711" t="s">
        <v>184</v>
      </c>
      <c r="D711" s="1">
        <v>810.90099999999995</v>
      </c>
      <c r="E711" s="1">
        <v>1115.576</v>
      </c>
    </row>
    <row r="712" spans="1:5">
      <c r="A712" s="1" t="s">
        <v>782</v>
      </c>
      <c r="B712" t="s">
        <v>165</v>
      </c>
      <c r="C712" t="s">
        <v>184</v>
      </c>
      <c r="D712" s="1">
        <v>810.90099999999995</v>
      </c>
      <c r="E712" s="1">
        <v>1172.597</v>
      </c>
    </row>
    <row r="713" spans="1:5">
      <c r="A713" s="1" t="s">
        <v>782</v>
      </c>
      <c r="B713" t="s">
        <v>165</v>
      </c>
      <c r="C713" t="s">
        <v>185</v>
      </c>
      <c r="D713" s="1">
        <v>813.90099999999995</v>
      </c>
      <c r="E713" s="1">
        <v>925.45500000000004</v>
      </c>
    </row>
    <row r="714" spans="1:5">
      <c r="A714" s="1" t="s">
        <v>782</v>
      </c>
      <c r="B714" t="s">
        <v>165</v>
      </c>
      <c r="C714" t="s">
        <v>185</v>
      </c>
      <c r="D714" s="1">
        <v>813.90099999999995</v>
      </c>
      <c r="E714" s="1">
        <v>1121.576</v>
      </c>
    </row>
    <row r="715" spans="1:5">
      <c r="A715" s="1" t="s">
        <v>782</v>
      </c>
      <c r="B715" t="s">
        <v>165</v>
      </c>
      <c r="C715" t="s">
        <v>185</v>
      </c>
      <c r="D715" s="1">
        <v>813.90099999999995</v>
      </c>
      <c r="E715" s="1">
        <v>1178.597</v>
      </c>
    </row>
    <row r="716" spans="1:5">
      <c r="A716" s="1" t="s">
        <v>782</v>
      </c>
      <c r="B716" t="s">
        <v>486</v>
      </c>
      <c r="C716" t="s">
        <v>568</v>
      </c>
      <c r="D716" s="1">
        <v>631.34299999999996</v>
      </c>
      <c r="E716" s="1">
        <v>807.399</v>
      </c>
    </row>
    <row r="717" spans="1:5">
      <c r="A717" s="1" t="s">
        <v>782</v>
      </c>
      <c r="B717" t="s">
        <v>486</v>
      </c>
      <c r="C717" t="s">
        <v>568</v>
      </c>
      <c r="D717" s="1">
        <v>631.34299999999996</v>
      </c>
      <c r="E717" s="1">
        <v>920.48299999999995</v>
      </c>
    </row>
    <row r="718" spans="1:5">
      <c r="A718" s="1" t="s">
        <v>782</v>
      </c>
      <c r="B718" t="s">
        <v>486</v>
      </c>
      <c r="C718" t="s">
        <v>568</v>
      </c>
      <c r="D718" s="1">
        <v>631.34299999999996</v>
      </c>
      <c r="E718" s="1">
        <v>1049.5260000000001</v>
      </c>
    </row>
    <row r="719" spans="1:5">
      <c r="A719" s="1" t="s">
        <v>782</v>
      </c>
      <c r="B719" t="s">
        <v>486</v>
      </c>
      <c r="C719" t="s">
        <v>569</v>
      </c>
      <c r="D719" s="1">
        <v>634.34299999999996</v>
      </c>
      <c r="E719" s="1">
        <v>813.399</v>
      </c>
    </row>
    <row r="720" spans="1:5">
      <c r="A720" s="1" t="s">
        <v>782</v>
      </c>
      <c r="B720" t="s">
        <v>486</v>
      </c>
      <c r="C720" t="s">
        <v>569</v>
      </c>
      <c r="D720" s="1">
        <v>634.34299999999996</v>
      </c>
      <c r="E720" s="1">
        <v>926.48299999999995</v>
      </c>
    </row>
    <row r="721" spans="1:5">
      <c r="A721" s="1" t="s">
        <v>782</v>
      </c>
      <c r="B721" t="s">
        <v>486</v>
      </c>
      <c r="C721" t="s">
        <v>569</v>
      </c>
      <c r="D721" s="1">
        <v>634.34299999999996</v>
      </c>
      <c r="E721" s="1">
        <v>1055.5260000000001</v>
      </c>
    </row>
    <row r="722" spans="1:5">
      <c r="A722" s="1" t="s">
        <v>782</v>
      </c>
      <c r="B722" t="s">
        <v>489</v>
      </c>
      <c r="C722" t="s">
        <v>566</v>
      </c>
      <c r="D722" s="1">
        <v>685.88800000000003</v>
      </c>
      <c r="E722" s="1">
        <v>448.255</v>
      </c>
    </row>
    <row r="723" spans="1:5">
      <c r="A723" s="1" t="s">
        <v>782</v>
      </c>
      <c r="B723" t="s">
        <v>489</v>
      </c>
      <c r="C723" t="s">
        <v>566</v>
      </c>
      <c r="D723" s="1">
        <v>685.88800000000003</v>
      </c>
      <c r="E723" s="1">
        <v>901.51400000000001</v>
      </c>
    </row>
    <row r="724" spans="1:5">
      <c r="A724" s="1" t="s">
        <v>782</v>
      </c>
      <c r="B724" t="s">
        <v>489</v>
      </c>
      <c r="C724" t="s">
        <v>566</v>
      </c>
      <c r="D724" s="1">
        <v>685.88800000000003</v>
      </c>
      <c r="E724" s="1">
        <v>1085.598</v>
      </c>
    </row>
    <row r="725" spans="1:5">
      <c r="A725" s="1" t="s">
        <v>782</v>
      </c>
      <c r="B725" t="s">
        <v>489</v>
      </c>
      <c r="C725" t="s">
        <v>567</v>
      </c>
      <c r="D725" s="1">
        <v>691.88800000000003</v>
      </c>
      <c r="E725" s="1">
        <v>454.255</v>
      </c>
    </row>
    <row r="726" spans="1:5">
      <c r="A726" s="1" t="s">
        <v>782</v>
      </c>
      <c r="B726" t="s">
        <v>489</v>
      </c>
      <c r="C726" t="s">
        <v>567</v>
      </c>
      <c r="D726" s="1">
        <v>691.88800000000003</v>
      </c>
      <c r="E726" s="1">
        <v>913.51400000000001</v>
      </c>
    </row>
    <row r="727" spans="1:5">
      <c r="A727" s="1" t="s">
        <v>782</v>
      </c>
      <c r="B727" t="s">
        <v>489</v>
      </c>
      <c r="C727" t="s">
        <v>567</v>
      </c>
      <c r="D727" s="1">
        <v>691.88800000000003</v>
      </c>
      <c r="E727" s="1">
        <v>1097.598</v>
      </c>
    </row>
    <row r="728" spans="1:5">
      <c r="A728" s="1" t="s">
        <v>782</v>
      </c>
      <c r="B728" t="s">
        <v>1047</v>
      </c>
      <c r="C728" t="s">
        <v>1048</v>
      </c>
      <c r="D728" s="1">
        <v>917.39400000000001</v>
      </c>
      <c r="E728" s="1">
        <v>806.37099999999998</v>
      </c>
    </row>
    <row r="729" spans="1:5">
      <c r="A729" s="1" t="s">
        <v>782</v>
      </c>
      <c r="B729" t="s">
        <v>1047</v>
      </c>
      <c r="C729" t="s">
        <v>1048</v>
      </c>
      <c r="D729" s="1">
        <v>917.39400000000001</v>
      </c>
      <c r="E729" s="1">
        <v>1178.5</v>
      </c>
    </row>
    <row r="730" spans="1:5">
      <c r="A730" s="1" t="s">
        <v>782</v>
      </c>
      <c r="B730" t="s">
        <v>1047</v>
      </c>
      <c r="C730" t="s">
        <v>1048</v>
      </c>
      <c r="D730" s="1">
        <v>917.39400000000001</v>
      </c>
      <c r="E730" s="1">
        <v>1279.547</v>
      </c>
    </row>
    <row r="731" spans="1:5">
      <c r="A731" s="1" t="s">
        <v>782</v>
      </c>
      <c r="B731" t="s">
        <v>1047</v>
      </c>
      <c r="C731" t="s">
        <v>1049</v>
      </c>
      <c r="D731" s="1">
        <v>920.39400000000001</v>
      </c>
      <c r="E731" s="1">
        <v>812.37099999999998</v>
      </c>
    </row>
    <row r="732" spans="1:5">
      <c r="A732" s="1" t="s">
        <v>782</v>
      </c>
      <c r="B732" t="s">
        <v>1047</v>
      </c>
      <c r="C732" t="s">
        <v>1049</v>
      </c>
      <c r="D732" s="1">
        <v>920.39400000000001</v>
      </c>
      <c r="E732" s="1">
        <v>1184.5</v>
      </c>
    </row>
    <row r="733" spans="1:5">
      <c r="A733" s="1" t="s">
        <v>782</v>
      </c>
      <c r="B733" t="s">
        <v>1047</v>
      </c>
      <c r="C733" t="s">
        <v>1049</v>
      </c>
      <c r="D733" s="1">
        <v>920.39400000000001</v>
      </c>
      <c r="E733" s="1">
        <v>1285.547</v>
      </c>
    </row>
    <row r="734" spans="1:5">
      <c r="A734" s="1" t="s">
        <v>782</v>
      </c>
      <c r="B734" t="s">
        <v>1050</v>
      </c>
      <c r="C734" t="s">
        <v>1051</v>
      </c>
      <c r="D734" s="1">
        <v>924.40200000000004</v>
      </c>
      <c r="E734" s="1">
        <v>806.37099999999998</v>
      </c>
    </row>
    <row r="735" spans="1:5">
      <c r="A735" s="1" t="s">
        <v>782</v>
      </c>
      <c r="B735" t="s">
        <v>1050</v>
      </c>
      <c r="C735" t="s">
        <v>1051</v>
      </c>
      <c r="D735" s="1">
        <v>924.40200000000004</v>
      </c>
      <c r="E735" s="1">
        <v>1064.4570000000001</v>
      </c>
    </row>
    <row r="736" spans="1:5">
      <c r="A736" s="1" t="s">
        <v>782</v>
      </c>
      <c r="B736" t="s">
        <v>1050</v>
      </c>
      <c r="C736" t="s">
        <v>1051</v>
      </c>
      <c r="D736" s="1">
        <v>924.40200000000004</v>
      </c>
      <c r="E736" s="1">
        <v>1192.5150000000001</v>
      </c>
    </row>
    <row r="737" spans="1:5">
      <c r="A737" s="1" t="s">
        <v>782</v>
      </c>
      <c r="B737" t="s">
        <v>1050</v>
      </c>
      <c r="C737" t="s">
        <v>1052</v>
      </c>
      <c r="D737" s="1">
        <v>927.40200000000004</v>
      </c>
      <c r="E737" s="1">
        <v>812.37099999999998</v>
      </c>
    </row>
    <row r="738" spans="1:5">
      <c r="A738" s="1" t="s">
        <v>782</v>
      </c>
      <c r="B738" t="s">
        <v>1050</v>
      </c>
      <c r="C738" t="s">
        <v>1052</v>
      </c>
      <c r="D738" s="1">
        <v>927.40200000000004</v>
      </c>
      <c r="E738" s="1">
        <v>1070.4570000000001</v>
      </c>
    </row>
    <row r="739" spans="1:5">
      <c r="A739" s="1" t="s">
        <v>782</v>
      </c>
      <c r="B739" t="s">
        <v>1050</v>
      </c>
      <c r="C739" t="s">
        <v>1052</v>
      </c>
      <c r="D739" s="1">
        <v>927.40200000000004</v>
      </c>
      <c r="E739" s="1">
        <v>1198.5150000000001</v>
      </c>
    </row>
    <row r="740" spans="1:5">
      <c r="A740" s="1" t="s">
        <v>782</v>
      </c>
      <c r="B740" t="s">
        <v>463</v>
      </c>
      <c r="C740" t="s">
        <v>587</v>
      </c>
      <c r="D740" s="1">
        <v>581.29899999999998</v>
      </c>
      <c r="E740" s="1">
        <v>691.36199999999997</v>
      </c>
    </row>
    <row r="741" spans="1:5">
      <c r="A741" s="1" t="s">
        <v>782</v>
      </c>
      <c r="B741" t="s">
        <v>463</v>
      </c>
      <c r="C741" t="s">
        <v>587</v>
      </c>
      <c r="D741" s="1">
        <v>581.29899999999998</v>
      </c>
      <c r="E741" s="1">
        <v>804.44600000000003</v>
      </c>
    </row>
    <row r="742" spans="1:5">
      <c r="A742" s="1" t="s">
        <v>782</v>
      </c>
      <c r="B742" t="s">
        <v>463</v>
      </c>
      <c r="C742" t="s">
        <v>587</v>
      </c>
      <c r="D742" s="1">
        <v>581.29899999999998</v>
      </c>
      <c r="E742" s="1">
        <v>918.48900000000003</v>
      </c>
    </row>
    <row r="743" spans="1:5">
      <c r="A743" s="1" t="s">
        <v>782</v>
      </c>
      <c r="B743" t="s">
        <v>463</v>
      </c>
      <c r="C743" t="s">
        <v>588</v>
      </c>
      <c r="D743" s="1">
        <v>584.29899999999998</v>
      </c>
      <c r="E743" s="1">
        <v>697.36199999999997</v>
      </c>
    </row>
    <row r="744" spans="1:5">
      <c r="A744" s="1" t="s">
        <v>782</v>
      </c>
      <c r="B744" t="s">
        <v>463</v>
      </c>
      <c r="C744" t="s">
        <v>588</v>
      </c>
      <c r="D744" s="1">
        <v>584.29899999999998</v>
      </c>
      <c r="E744" s="1">
        <v>810.44600000000003</v>
      </c>
    </row>
    <row r="745" spans="1:5">
      <c r="A745" s="1" t="s">
        <v>782</v>
      </c>
      <c r="B745" t="s">
        <v>463</v>
      </c>
      <c r="C745" t="s">
        <v>588</v>
      </c>
      <c r="D745" s="1">
        <v>584.29899999999998</v>
      </c>
      <c r="E745" s="1">
        <v>924.48900000000003</v>
      </c>
    </row>
    <row r="746" spans="1:5">
      <c r="A746" s="1" t="s">
        <v>782</v>
      </c>
      <c r="B746" t="s">
        <v>1036</v>
      </c>
      <c r="C746" t="s">
        <v>1053</v>
      </c>
      <c r="D746" s="1">
        <v>748.38499999999999</v>
      </c>
      <c r="E746" s="1">
        <v>738.36599999999999</v>
      </c>
    </row>
    <row r="747" spans="1:5">
      <c r="A747" s="1" t="s">
        <v>782</v>
      </c>
      <c r="B747" t="s">
        <v>1036</v>
      </c>
      <c r="C747" t="s">
        <v>1053</v>
      </c>
      <c r="D747" s="1">
        <v>748.38499999999999</v>
      </c>
      <c r="E747" s="1">
        <v>851.45</v>
      </c>
    </row>
    <row r="748" spans="1:5">
      <c r="A748" s="1" t="s">
        <v>782</v>
      </c>
      <c r="B748" t="s">
        <v>1036</v>
      </c>
      <c r="C748" t="s">
        <v>1053</v>
      </c>
      <c r="D748" s="1">
        <v>748.38499999999999</v>
      </c>
      <c r="E748" s="1">
        <v>1080.557</v>
      </c>
    </row>
    <row r="749" spans="1:5">
      <c r="A749" s="1" t="s">
        <v>782</v>
      </c>
      <c r="B749" t="s">
        <v>1036</v>
      </c>
      <c r="C749" t="s">
        <v>1054</v>
      </c>
      <c r="D749" s="1">
        <v>751.38499999999999</v>
      </c>
      <c r="E749" s="1">
        <v>744.36599999999999</v>
      </c>
    </row>
    <row r="750" spans="1:5">
      <c r="A750" s="1" t="s">
        <v>782</v>
      </c>
      <c r="B750" t="s">
        <v>1036</v>
      </c>
      <c r="C750" t="s">
        <v>1054</v>
      </c>
      <c r="D750" s="1">
        <v>751.38499999999999</v>
      </c>
      <c r="E750" s="1">
        <v>857.45</v>
      </c>
    </row>
    <row r="751" spans="1:5">
      <c r="A751" s="1" t="s">
        <v>782</v>
      </c>
      <c r="B751" t="s">
        <v>1036</v>
      </c>
      <c r="C751" t="s">
        <v>1054</v>
      </c>
      <c r="D751" s="1">
        <v>751.38499999999999</v>
      </c>
      <c r="E751" s="1">
        <v>1086.557</v>
      </c>
    </row>
    <row r="752" spans="1:5">
      <c r="A752" s="1" t="s">
        <v>782</v>
      </c>
      <c r="B752" t="s">
        <v>1055</v>
      </c>
      <c r="C752" t="s">
        <v>1056</v>
      </c>
      <c r="D752" s="1">
        <v>914.947</v>
      </c>
      <c r="E752" s="1">
        <v>818.44</v>
      </c>
    </row>
    <row r="753" spans="1:5">
      <c r="A753" s="1" t="s">
        <v>782</v>
      </c>
      <c r="B753" t="s">
        <v>1055</v>
      </c>
      <c r="C753" t="s">
        <v>1056</v>
      </c>
      <c r="D753" s="1">
        <v>914.947</v>
      </c>
      <c r="E753" s="1">
        <v>1416.6790000000001</v>
      </c>
    </row>
    <row r="754" spans="1:5">
      <c r="A754" s="1" t="s">
        <v>782</v>
      </c>
      <c r="B754" t="s">
        <v>1055</v>
      </c>
      <c r="C754" t="s">
        <v>1057</v>
      </c>
      <c r="D754" s="1">
        <v>917.947</v>
      </c>
      <c r="E754" s="1">
        <v>824.44</v>
      </c>
    </row>
    <row r="755" spans="1:5">
      <c r="A755" s="1" t="s">
        <v>782</v>
      </c>
      <c r="B755" t="s">
        <v>1055</v>
      </c>
      <c r="C755" t="s">
        <v>1057</v>
      </c>
      <c r="D755" s="1">
        <v>917.947</v>
      </c>
      <c r="E755" s="1">
        <v>1422.6790000000001</v>
      </c>
    </row>
    <row r="756" spans="1:5">
      <c r="A756" s="1" t="s">
        <v>782</v>
      </c>
      <c r="B756" t="s">
        <v>594</v>
      </c>
      <c r="C756" t="s">
        <v>593</v>
      </c>
      <c r="D756" s="1">
        <v>787.93499999999995</v>
      </c>
      <c r="E756" s="1">
        <v>818.46100000000001</v>
      </c>
    </row>
    <row r="757" spans="1:5">
      <c r="A757" s="1" t="s">
        <v>782</v>
      </c>
      <c r="B757" t="s">
        <v>594</v>
      </c>
      <c r="C757" t="s">
        <v>593</v>
      </c>
      <c r="D757" s="1">
        <v>787.93499999999995</v>
      </c>
      <c r="E757" s="1">
        <v>919.50900000000001</v>
      </c>
    </row>
    <row r="758" spans="1:5">
      <c r="A758" s="1" t="s">
        <v>782</v>
      </c>
      <c r="B758" t="s">
        <v>594</v>
      </c>
      <c r="C758" t="s">
        <v>593</v>
      </c>
      <c r="D758" s="1">
        <v>787.93499999999995</v>
      </c>
      <c r="E758" s="1">
        <v>1032.5930000000001</v>
      </c>
    </row>
    <row r="759" spans="1:5">
      <c r="A759" s="1" t="s">
        <v>782</v>
      </c>
      <c r="B759" t="s">
        <v>594</v>
      </c>
      <c r="C759" t="s">
        <v>595</v>
      </c>
      <c r="D759" s="1">
        <v>790.93499999999995</v>
      </c>
      <c r="E759" s="1">
        <v>824.46100000000001</v>
      </c>
    </row>
    <row r="760" spans="1:5">
      <c r="A760" s="1" t="s">
        <v>782</v>
      </c>
      <c r="B760" t="s">
        <v>594</v>
      </c>
      <c r="C760" t="s">
        <v>595</v>
      </c>
      <c r="D760" s="1">
        <v>790.93499999999995</v>
      </c>
      <c r="E760" s="1">
        <v>925.50900000000001</v>
      </c>
    </row>
    <row r="761" spans="1:5">
      <c r="A761" s="1" t="s">
        <v>782</v>
      </c>
      <c r="B761" t="s">
        <v>594</v>
      </c>
      <c r="C761" t="s">
        <v>595</v>
      </c>
      <c r="D761" s="1">
        <v>790.93499999999995</v>
      </c>
      <c r="E761" s="1">
        <v>1038.5930000000001</v>
      </c>
    </row>
    <row r="762" spans="1:5">
      <c r="A762" s="1" t="s">
        <v>782</v>
      </c>
      <c r="B762" t="s">
        <v>418</v>
      </c>
      <c r="C762" t="s">
        <v>589</v>
      </c>
      <c r="D762" s="1">
        <v>728.33600000000001</v>
      </c>
      <c r="E762" s="1">
        <v>474.255</v>
      </c>
    </row>
    <row r="763" spans="1:5">
      <c r="A763" s="1" t="s">
        <v>782</v>
      </c>
      <c r="B763" t="s">
        <v>418</v>
      </c>
      <c r="C763" t="s">
        <v>589</v>
      </c>
      <c r="D763" s="1">
        <v>728.33600000000001</v>
      </c>
      <c r="E763" s="1">
        <v>848.45100000000002</v>
      </c>
    </row>
    <row r="764" spans="1:5">
      <c r="A764" s="1" t="s">
        <v>782</v>
      </c>
      <c r="B764" t="s">
        <v>418</v>
      </c>
      <c r="C764" t="s">
        <v>589</v>
      </c>
      <c r="D764" s="1">
        <v>728.33600000000001</v>
      </c>
      <c r="E764" s="1">
        <v>977.49300000000005</v>
      </c>
    </row>
    <row r="765" spans="1:5">
      <c r="A765" s="1" t="s">
        <v>782</v>
      </c>
      <c r="B765" t="s">
        <v>418</v>
      </c>
      <c r="C765" t="s">
        <v>590</v>
      </c>
      <c r="D765" s="1">
        <v>731.33600000000001</v>
      </c>
      <c r="E765" s="1">
        <v>480.255</v>
      </c>
    </row>
    <row r="766" spans="1:5">
      <c r="A766" s="1" t="s">
        <v>782</v>
      </c>
      <c r="B766" t="s">
        <v>418</v>
      </c>
      <c r="C766" t="s">
        <v>590</v>
      </c>
      <c r="D766" s="1">
        <v>731.33600000000001</v>
      </c>
      <c r="E766" s="1">
        <v>854.45100000000002</v>
      </c>
    </row>
    <row r="767" spans="1:5">
      <c r="A767" s="1" t="s">
        <v>782</v>
      </c>
      <c r="B767" t="s">
        <v>418</v>
      </c>
      <c r="C767" t="s">
        <v>590</v>
      </c>
      <c r="D767" s="1">
        <v>731.33600000000001</v>
      </c>
      <c r="E767" s="1">
        <v>983.49300000000005</v>
      </c>
    </row>
    <row r="768" spans="1:5">
      <c r="A768" s="1" t="s">
        <v>782</v>
      </c>
      <c r="B768" t="s">
        <v>1058</v>
      </c>
      <c r="C768" t="s">
        <v>1059</v>
      </c>
      <c r="D768" s="1">
        <v>620.298</v>
      </c>
      <c r="E768" s="1">
        <v>819.42399999999998</v>
      </c>
    </row>
    <row r="769" spans="1:5">
      <c r="A769" s="1" t="s">
        <v>782</v>
      </c>
      <c r="B769" t="s">
        <v>1058</v>
      </c>
      <c r="C769" t="s">
        <v>1059</v>
      </c>
      <c r="D769" s="1">
        <v>620.298</v>
      </c>
      <c r="E769" s="1">
        <v>934.45100000000002</v>
      </c>
    </row>
    <row r="770" spans="1:5">
      <c r="A770" s="1" t="s">
        <v>782</v>
      </c>
      <c r="B770" t="s">
        <v>1058</v>
      </c>
      <c r="C770" t="s">
        <v>1059</v>
      </c>
      <c r="D770" s="1">
        <v>620.298</v>
      </c>
      <c r="E770" s="1">
        <v>1021.4829999999999</v>
      </c>
    </row>
    <row r="771" spans="1:5">
      <c r="A771" s="1" t="s">
        <v>782</v>
      </c>
      <c r="B771" t="s">
        <v>1058</v>
      </c>
      <c r="C771" t="s">
        <v>1060</v>
      </c>
      <c r="D771" s="1">
        <v>623.298</v>
      </c>
      <c r="E771" s="1">
        <v>825.42399999999998</v>
      </c>
    </row>
    <row r="772" spans="1:5">
      <c r="A772" s="1" t="s">
        <v>782</v>
      </c>
      <c r="B772" t="s">
        <v>1058</v>
      </c>
      <c r="C772" t="s">
        <v>1060</v>
      </c>
      <c r="D772" s="1">
        <v>623.298</v>
      </c>
      <c r="E772" s="1">
        <v>940.45100000000002</v>
      </c>
    </row>
    <row r="773" spans="1:5">
      <c r="A773" s="1" t="s">
        <v>782</v>
      </c>
      <c r="B773" t="s">
        <v>1058</v>
      </c>
      <c r="C773" t="s">
        <v>1060</v>
      </c>
      <c r="D773" s="1">
        <v>623.298</v>
      </c>
      <c r="E773" s="1">
        <v>1027.4829999999999</v>
      </c>
    </row>
    <row r="774" spans="1:5">
      <c r="A774" s="1" t="s">
        <v>782</v>
      </c>
      <c r="B774" t="s">
        <v>455</v>
      </c>
      <c r="C774" t="s">
        <v>591</v>
      </c>
      <c r="D774" s="1">
        <v>753.40899999999999</v>
      </c>
      <c r="E774" s="1">
        <v>808.35799999999995</v>
      </c>
    </row>
    <row r="775" spans="1:5">
      <c r="A775" s="1" t="s">
        <v>782</v>
      </c>
      <c r="B775" t="s">
        <v>455</v>
      </c>
      <c r="C775" t="s">
        <v>591</v>
      </c>
      <c r="D775" s="1">
        <v>753.40899999999999</v>
      </c>
      <c r="E775" s="1">
        <v>1068.51</v>
      </c>
    </row>
    <row r="776" spans="1:5">
      <c r="A776" s="1" t="s">
        <v>782</v>
      </c>
      <c r="B776" t="s">
        <v>455</v>
      </c>
      <c r="C776" t="s">
        <v>591</v>
      </c>
      <c r="D776" s="1">
        <v>753.40899999999999</v>
      </c>
      <c r="E776" s="1">
        <v>1264.6310000000001</v>
      </c>
    </row>
    <row r="777" spans="1:5">
      <c r="A777" s="1" t="s">
        <v>782</v>
      </c>
      <c r="B777" t="s">
        <v>455</v>
      </c>
      <c r="C777" t="s">
        <v>592</v>
      </c>
      <c r="D777" s="1">
        <v>756.40899999999999</v>
      </c>
      <c r="E777" s="1">
        <v>808.35799999999995</v>
      </c>
    </row>
    <row r="778" spans="1:5">
      <c r="A778" s="1" t="s">
        <v>782</v>
      </c>
      <c r="B778" t="s">
        <v>455</v>
      </c>
      <c r="C778" t="s">
        <v>592</v>
      </c>
      <c r="D778" s="1">
        <v>756.40899999999999</v>
      </c>
      <c r="E778" s="1">
        <v>1068.51</v>
      </c>
    </row>
    <row r="779" spans="1:5">
      <c r="A779" s="1" t="s">
        <v>782</v>
      </c>
      <c r="B779" t="s">
        <v>455</v>
      </c>
      <c r="C779" t="s">
        <v>592</v>
      </c>
      <c r="D779" s="1">
        <v>756.40899999999999</v>
      </c>
      <c r="E779" s="1">
        <v>1264.6310000000001</v>
      </c>
    </row>
    <row r="780" spans="1:5">
      <c r="A780" s="1" t="s">
        <v>782</v>
      </c>
      <c r="B780" t="s">
        <v>486</v>
      </c>
      <c r="C780" t="s">
        <v>612</v>
      </c>
      <c r="D780" s="1">
        <v>792.94100000000003</v>
      </c>
      <c r="E780" s="1">
        <v>470.33300000000003</v>
      </c>
    </row>
    <row r="781" spans="1:5">
      <c r="A781" s="1" t="s">
        <v>782</v>
      </c>
      <c r="B781" t="s">
        <v>486</v>
      </c>
      <c r="C781" t="s">
        <v>612</v>
      </c>
      <c r="D781" s="1">
        <v>792.94100000000003</v>
      </c>
      <c r="E781" s="1">
        <v>1068.604</v>
      </c>
    </row>
    <row r="782" spans="1:5">
      <c r="A782" s="1" t="s">
        <v>782</v>
      </c>
      <c r="B782" t="s">
        <v>486</v>
      </c>
      <c r="C782" t="s">
        <v>612</v>
      </c>
      <c r="D782" s="1">
        <v>792.94100000000003</v>
      </c>
      <c r="E782" s="1">
        <v>1139.6410000000001</v>
      </c>
    </row>
    <row r="783" spans="1:5">
      <c r="A783" s="1" t="s">
        <v>782</v>
      </c>
      <c r="B783" t="s">
        <v>486</v>
      </c>
      <c r="C783" t="s">
        <v>613</v>
      </c>
      <c r="D783" s="1">
        <v>795.94100000000003</v>
      </c>
      <c r="E783" s="1">
        <v>476.33300000000003</v>
      </c>
    </row>
    <row r="784" spans="1:5">
      <c r="A784" s="1" t="s">
        <v>782</v>
      </c>
      <c r="B784" t="s">
        <v>486</v>
      </c>
      <c r="C784" t="s">
        <v>613</v>
      </c>
      <c r="D784" s="1">
        <v>795.94100000000003</v>
      </c>
      <c r="E784" s="1">
        <v>1074.604</v>
      </c>
    </row>
    <row r="785" spans="1:5">
      <c r="A785" s="1" t="s">
        <v>782</v>
      </c>
      <c r="B785" t="s">
        <v>486</v>
      </c>
      <c r="C785" t="s">
        <v>613</v>
      </c>
      <c r="D785" s="1">
        <v>795.94100000000003</v>
      </c>
      <c r="E785" s="1">
        <v>1145.6410000000001</v>
      </c>
    </row>
    <row r="786" spans="1:5">
      <c r="A786" s="1" t="s">
        <v>782</v>
      </c>
      <c r="B786" t="s">
        <v>746</v>
      </c>
      <c r="C786" t="s">
        <v>745</v>
      </c>
      <c r="D786" s="1">
        <v>451.72399999999999</v>
      </c>
      <c r="E786" s="1">
        <v>466.22899999999998</v>
      </c>
    </row>
    <row r="787" spans="1:5">
      <c r="A787" s="1" t="s">
        <v>782</v>
      </c>
      <c r="B787" t="s">
        <v>746</v>
      </c>
      <c r="C787" t="s">
        <v>745</v>
      </c>
      <c r="D787" s="1">
        <v>451.72399999999999</v>
      </c>
      <c r="E787" s="1">
        <v>613.298</v>
      </c>
    </row>
    <row r="788" spans="1:5">
      <c r="A788" s="1" t="s">
        <v>782</v>
      </c>
      <c r="B788" t="s">
        <v>746</v>
      </c>
      <c r="C788" t="s">
        <v>745</v>
      </c>
      <c r="D788" s="1">
        <v>451.72399999999999</v>
      </c>
      <c r="E788" s="1">
        <v>684.33500000000004</v>
      </c>
    </row>
    <row r="789" spans="1:5">
      <c r="A789" s="1" t="s">
        <v>782</v>
      </c>
      <c r="B789" t="s">
        <v>746</v>
      </c>
      <c r="C789" t="s">
        <v>747</v>
      </c>
      <c r="D789" s="1">
        <v>454.72399999999999</v>
      </c>
      <c r="E789" s="1">
        <v>472.22899999999998</v>
      </c>
    </row>
    <row r="790" spans="1:5">
      <c r="A790" s="1" t="s">
        <v>782</v>
      </c>
      <c r="B790" t="s">
        <v>746</v>
      </c>
      <c r="C790" t="s">
        <v>747</v>
      </c>
      <c r="D790" s="1">
        <v>454.72399999999999</v>
      </c>
      <c r="E790" s="1">
        <v>619.298</v>
      </c>
    </row>
    <row r="791" spans="1:5">
      <c r="A791" s="1" t="s">
        <v>782</v>
      </c>
      <c r="B791" t="s">
        <v>746</v>
      </c>
      <c r="C791" t="s">
        <v>747</v>
      </c>
      <c r="D791" s="1">
        <v>454.72399999999999</v>
      </c>
      <c r="E791" s="1">
        <v>690.33500000000004</v>
      </c>
    </row>
    <row r="792" spans="1:5">
      <c r="A792" s="1" t="s">
        <v>782</v>
      </c>
      <c r="B792" t="s">
        <v>746</v>
      </c>
      <c r="C792" t="s">
        <v>750</v>
      </c>
      <c r="D792" s="1">
        <v>641.346</v>
      </c>
      <c r="E792" s="1">
        <v>737.38199999999995</v>
      </c>
    </row>
    <row r="793" spans="1:5">
      <c r="A793" s="1" t="s">
        <v>782</v>
      </c>
      <c r="B793" t="s">
        <v>746</v>
      </c>
      <c r="C793" t="s">
        <v>750</v>
      </c>
      <c r="D793" s="1">
        <v>641.346</v>
      </c>
      <c r="E793" s="1">
        <v>884.45100000000002</v>
      </c>
    </row>
    <row r="794" spans="1:5">
      <c r="A794" s="1" t="s">
        <v>782</v>
      </c>
      <c r="B794" t="s">
        <v>746</v>
      </c>
      <c r="C794" t="s">
        <v>750</v>
      </c>
      <c r="D794" s="1">
        <v>641.346</v>
      </c>
      <c r="E794" s="1">
        <v>997.53499999999997</v>
      </c>
    </row>
    <row r="795" spans="1:5">
      <c r="A795" s="1" t="s">
        <v>782</v>
      </c>
      <c r="B795" t="s">
        <v>746</v>
      </c>
      <c r="C795" t="s">
        <v>751</v>
      </c>
      <c r="D795" s="1">
        <v>644.346</v>
      </c>
      <c r="E795" s="1">
        <v>743.38199999999995</v>
      </c>
    </row>
    <row r="796" spans="1:5">
      <c r="A796" s="1" t="s">
        <v>782</v>
      </c>
      <c r="B796" t="s">
        <v>746</v>
      </c>
      <c r="C796" t="s">
        <v>751</v>
      </c>
      <c r="D796" s="1">
        <v>644.346</v>
      </c>
      <c r="E796" s="1">
        <v>890.45100000000002</v>
      </c>
    </row>
    <row r="797" spans="1:5">
      <c r="A797" s="1" t="s">
        <v>782</v>
      </c>
      <c r="B797" t="s">
        <v>746</v>
      </c>
      <c r="C797" t="s">
        <v>751</v>
      </c>
      <c r="D797" s="1">
        <v>644.346</v>
      </c>
      <c r="E797" s="1">
        <v>1003.535</v>
      </c>
    </row>
    <row r="798" spans="1:5">
      <c r="A798" s="1" t="s">
        <v>782</v>
      </c>
      <c r="B798" t="s">
        <v>430</v>
      </c>
      <c r="C798" t="s">
        <v>616</v>
      </c>
      <c r="D798" s="1">
        <v>745.86699999999996</v>
      </c>
      <c r="E798" s="1">
        <v>935.42499999999995</v>
      </c>
    </row>
    <row r="799" spans="1:5">
      <c r="A799" s="1" t="s">
        <v>782</v>
      </c>
      <c r="B799" t="s">
        <v>430</v>
      </c>
      <c r="C799" t="s">
        <v>616</v>
      </c>
      <c r="D799" s="1">
        <v>745.86699999999996</v>
      </c>
      <c r="E799" s="1">
        <v>1049.4680000000001</v>
      </c>
    </row>
    <row r="800" spans="1:5">
      <c r="A800" s="1" t="s">
        <v>782</v>
      </c>
      <c r="B800" t="s">
        <v>430</v>
      </c>
      <c r="C800" t="s">
        <v>616</v>
      </c>
      <c r="D800" s="1">
        <v>745.86699999999996</v>
      </c>
      <c r="E800" s="1">
        <v>1162.5519999999999</v>
      </c>
    </row>
    <row r="801" spans="1:5">
      <c r="A801" s="1" t="s">
        <v>782</v>
      </c>
      <c r="B801" t="s">
        <v>430</v>
      </c>
      <c r="C801" t="s">
        <v>617</v>
      </c>
      <c r="D801" s="1">
        <v>748.86699999999996</v>
      </c>
      <c r="E801" s="1">
        <v>941.42499999999995</v>
      </c>
    </row>
    <row r="802" spans="1:5">
      <c r="A802" s="1" t="s">
        <v>782</v>
      </c>
      <c r="B802" t="s">
        <v>430</v>
      </c>
      <c r="C802" t="s">
        <v>617</v>
      </c>
      <c r="D802" s="1">
        <v>748.86699999999996</v>
      </c>
      <c r="E802" s="1">
        <v>1055.4680000000001</v>
      </c>
    </row>
    <row r="803" spans="1:5">
      <c r="A803" s="1" t="s">
        <v>782</v>
      </c>
      <c r="B803" t="s">
        <v>430</v>
      </c>
      <c r="C803" t="s">
        <v>617</v>
      </c>
      <c r="D803" s="1">
        <v>748.86699999999996</v>
      </c>
      <c r="E803" s="1">
        <v>1168.5519999999999</v>
      </c>
    </row>
    <row r="804" spans="1:5">
      <c r="A804" s="1" t="s">
        <v>782</v>
      </c>
      <c r="B804" t="s">
        <v>753</v>
      </c>
      <c r="C804" t="s">
        <v>752</v>
      </c>
      <c r="D804" s="1">
        <v>604.35</v>
      </c>
      <c r="E804" s="1">
        <v>674.40800000000002</v>
      </c>
    </row>
    <row r="805" spans="1:5">
      <c r="A805" s="1" t="s">
        <v>782</v>
      </c>
      <c r="B805" t="s">
        <v>753</v>
      </c>
      <c r="C805" t="s">
        <v>752</v>
      </c>
      <c r="D805" s="1">
        <v>604.35</v>
      </c>
      <c r="E805" s="1">
        <v>761.44</v>
      </c>
    </row>
    <row r="806" spans="1:5">
      <c r="A806" s="1" t="s">
        <v>782</v>
      </c>
      <c r="B806" t="s">
        <v>753</v>
      </c>
      <c r="C806" t="s">
        <v>752</v>
      </c>
      <c r="D806" s="1">
        <v>604.35</v>
      </c>
      <c r="E806" s="1">
        <v>874.524</v>
      </c>
    </row>
    <row r="807" spans="1:5">
      <c r="A807" s="1" t="s">
        <v>782</v>
      </c>
      <c r="B807" t="s">
        <v>753</v>
      </c>
      <c r="C807" t="s">
        <v>754</v>
      </c>
      <c r="D807" s="1">
        <v>607.35</v>
      </c>
      <c r="E807" s="1">
        <v>680.40800000000002</v>
      </c>
    </row>
    <row r="808" spans="1:5">
      <c r="A808" s="1" t="s">
        <v>782</v>
      </c>
      <c r="B808" t="s">
        <v>753</v>
      </c>
      <c r="C808" t="s">
        <v>754</v>
      </c>
      <c r="D808" s="1">
        <v>607.35</v>
      </c>
      <c r="E808" s="1">
        <v>767.44</v>
      </c>
    </row>
    <row r="809" spans="1:5">
      <c r="A809" s="1" t="s">
        <v>782</v>
      </c>
      <c r="B809" t="s">
        <v>753</v>
      </c>
      <c r="C809" t="s">
        <v>754</v>
      </c>
      <c r="D809" s="1">
        <v>607.35</v>
      </c>
      <c r="E809" s="1">
        <v>880.524</v>
      </c>
    </row>
    <row r="810" spans="1:5">
      <c r="A810" s="1" t="s">
        <v>782</v>
      </c>
      <c r="B810" t="s">
        <v>758</v>
      </c>
      <c r="C810" t="s">
        <v>760</v>
      </c>
      <c r="D810" s="1">
        <v>556.77800000000002</v>
      </c>
      <c r="E810" s="1">
        <v>622.35500000000002</v>
      </c>
    </row>
    <row r="811" spans="1:5">
      <c r="A811" s="1" t="s">
        <v>782</v>
      </c>
      <c r="B811" t="s">
        <v>758</v>
      </c>
      <c r="C811" t="s">
        <v>760</v>
      </c>
      <c r="D811" s="1">
        <v>556.77800000000002</v>
      </c>
      <c r="E811" s="1">
        <v>753.39599999999996</v>
      </c>
    </row>
    <row r="812" spans="1:5">
      <c r="A812" s="1" t="s">
        <v>782</v>
      </c>
      <c r="B812" t="s">
        <v>758</v>
      </c>
      <c r="C812" t="s">
        <v>760</v>
      </c>
      <c r="D812" s="1">
        <v>556.77800000000002</v>
      </c>
      <c r="E812" s="1">
        <v>866.48</v>
      </c>
    </row>
    <row r="813" spans="1:5">
      <c r="A813" s="1" t="s">
        <v>782</v>
      </c>
      <c r="B813" t="s">
        <v>758</v>
      </c>
      <c r="C813" t="s">
        <v>761</v>
      </c>
      <c r="D813" s="1">
        <v>559.77800000000002</v>
      </c>
      <c r="E813" s="1">
        <v>628.35500000000002</v>
      </c>
    </row>
    <row r="814" spans="1:5">
      <c r="A814" s="1" t="s">
        <v>782</v>
      </c>
      <c r="B814" t="s">
        <v>758</v>
      </c>
      <c r="C814" t="s">
        <v>761</v>
      </c>
      <c r="D814" s="1">
        <v>559.77800000000002</v>
      </c>
      <c r="E814" s="1">
        <v>759.39599999999996</v>
      </c>
    </row>
    <row r="815" spans="1:5">
      <c r="A815" s="1" t="s">
        <v>782</v>
      </c>
      <c r="B815" t="s">
        <v>758</v>
      </c>
      <c r="C815" t="s">
        <v>761</v>
      </c>
      <c r="D815" s="1">
        <v>559.77800000000002</v>
      </c>
      <c r="E815" s="1">
        <v>872.48</v>
      </c>
    </row>
    <row r="816" spans="1:5">
      <c r="A816" s="1" t="s">
        <v>782</v>
      </c>
      <c r="B816" t="s">
        <v>1030</v>
      </c>
      <c r="C816" t="s">
        <v>1061</v>
      </c>
      <c r="D816" s="1">
        <v>1025.5340000000001</v>
      </c>
      <c r="E816" s="1">
        <v>987.56200000000001</v>
      </c>
    </row>
    <row r="817" spans="1:5">
      <c r="A817" s="1" t="s">
        <v>782</v>
      </c>
      <c r="B817" t="s">
        <v>1030</v>
      </c>
      <c r="C817" t="s">
        <v>1061</v>
      </c>
      <c r="D817" s="1">
        <v>1025.5340000000001</v>
      </c>
      <c r="E817" s="1">
        <v>1044.5830000000001</v>
      </c>
    </row>
    <row r="818" spans="1:5">
      <c r="A818" s="1" t="s">
        <v>782</v>
      </c>
      <c r="B818" t="s">
        <v>1030</v>
      </c>
      <c r="C818" t="s">
        <v>1061</v>
      </c>
      <c r="D818" s="1">
        <v>1025.5340000000001</v>
      </c>
      <c r="E818" s="1">
        <v>1191.6510000000001</v>
      </c>
    </row>
    <row r="819" spans="1:5">
      <c r="A819" s="1" t="s">
        <v>782</v>
      </c>
      <c r="B819" t="s">
        <v>1030</v>
      </c>
      <c r="C819" t="s">
        <v>1062</v>
      </c>
      <c r="D819" s="1">
        <v>1028.5340000000001</v>
      </c>
      <c r="E819" s="1">
        <v>993.56200000000001</v>
      </c>
    </row>
    <row r="820" spans="1:5">
      <c r="A820" s="1" t="s">
        <v>782</v>
      </c>
      <c r="B820" t="s">
        <v>1030</v>
      </c>
      <c r="C820" t="s">
        <v>1062</v>
      </c>
      <c r="D820" s="1">
        <v>1028.5340000000001</v>
      </c>
      <c r="E820" s="1">
        <v>1050.5830000000001</v>
      </c>
    </row>
    <row r="821" spans="1:5">
      <c r="A821" s="1" t="s">
        <v>782</v>
      </c>
      <c r="B821" t="s">
        <v>1030</v>
      </c>
      <c r="C821" t="s">
        <v>1062</v>
      </c>
      <c r="D821" s="1">
        <v>1028.5340000000001</v>
      </c>
      <c r="E821" s="1">
        <v>1197.6510000000001</v>
      </c>
    </row>
    <row r="822" spans="1:5">
      <c r="A822" s="1" t="s">
        <v>782</v>
      </c>
      <c r="B822" t="s">
        <v>641</v>
      </c>
      <c r="C822" t="s">
        <v>646</v>
      </c>
      <c r="D822" s="1">
        <v>667.90599999999995</v>
      </c>
      <c r="E822" s="1">
        <v>600.33500000000004</v>
      </c>
    </row>
    <row r="823" spans="1:5">
      <c r="A823" s="1" t="s">
        <v>782</v>
      </c>
      <c r="B823" t="s">
        <v>641</v>
      </c>
      <c r="C823" t="s">
        <v>646</v>
      </c>
      <c r="D823" s="1">
        <v>667.90599999999995</v>
      </c>
      <c r="E823" s="1">
        <v>826.50300000000004</v>
      </c>
    </row>
    <row r="824" spans="1:5">
      <c r="A824" s="1" t="s">
        <v>782</v>
      </c>
      <c r="B824" t="s">
        <v>641</v>
      </c>
      <c r="C824" t="s">
        <v>646</v>
      </c>
      <c r="D824" s="1">
        <v>667.90599999999995</v>
      </c>
      <c r="E824" s="1">
        <v>1051.614</v>
      </c>
    </row>
    <row r="825" spans="1:5">
      <c r="A825" s="1" t="s">
        <v>782</v>
      </c>
      <c r="B825" t="s">
        <v>641</v>
      </c>
      <c r="C825" t="s">
        <v>647</v>
      </c>
      <c r="D825" s="1">
        <v>670.90599999999995</v>
      </c>
      <c r="E825" s="1">
        <v>606.33500000000004</v>
      </c>
    </row>
    <row r="826" spans="1:5">
      <c r="A826" s="1" t="s">
        <v>782</v>
      </c>
      <c r="B826" t="s">
        <v>641</v>
      </c>
      <c r="C826" t="s">
        <v>647</v>
      </c>
      <c r="D826" s="1">
        <v>670.90599999999995</v>
      </c>
      <c r="E826" s="1">
        <v>832.50300000000004</v>
      </c>
    </row>
    <row r="827" spans="1:5">
      <c r="A827" s="1" t="s">
        <v>782</v>
      </c>
      <c r="B827" t="s">
        <v>641</v>
      </c>
      <c r="C827" t="s">
        <v>647</v>
      </c>
      <c r="D827" s="1">
        <v>670.90599999999995</v>
      </c>
      <c r="E827" s="1">
        <v>1057.614</v>
      </c>
    </row>
    <row r="828" spans="1:5">
      <c r="A828" s="1" t="s">
        <v>782</v>
      </c>
      <c r="B828" t="s">
        <v>644</v>
      </c>
      <c r="C828" t="s">
        <v>643</v>
      </c>
      <c r="D828" s="1">
        <v>553.80799999999999</v>
      </c>
      <c r="E828" s="1">
        <v>603.37099999999998</v>
      </c>
    </row>
    <row r="829" spans="1:5">
      <c r="A829" s="1" t="s">
        <v>782</v>
      </c>
      <c r="B829" t="s">
        <v>644</v>
      </c>
      <c r="C829" t="s">
        <v>643</v>
      </c>
      <c r="D829" s="1">
        <v>553.80799999999999</v>
      </c>
      <c r="E829" s="1">
        <v>732.41300000000001</v>
      </c>
    </row>
    <row r="830" spans="1:5">
      <c r="A830" s="1" t="s">
        <v>782</v>
      </c>
      <c r="B830" t="s">
        <v>644</v>
      </c>
      <c r="C830" t="s">
        <v>643</v>
      </c>
      <c r="D830" s="1">
        <v>553.80799999999999</v>
      </c>
      <c r="E830" s="1">
        <v>845.49699999999996</v>
      </c>
    </row>
    <row r="831" spans="1:5">
      <c r="A831" s="1" t="s">
        <v>782</v>
      </c>
      <c r="B831" t="s">
        <v>644</v>
      </c>
      <c r="C831" t="s">
        <v>645</v>
      </c>
      <c r="D831" s="1">
        <v>556.80799999999999</v>
      </c>
      <c r="E831" s="1">
        <v>609.37099999999998</v>
      </c>
    </row>
    <row r="832" spans="1:5">
      <c r="A832" s="1" t="s">
        <v>782</v>
      </c>
      <c r="B832" t="s">
        <v>644</v>
      </c>
      <c r="C832" t="s">
        <v>645</v>
      </c>
      <c r="D832" s="1">
        <v>556.80799999999999</v>
      </c>
      <c r="E832" s="1">
        <v>738.41300000000001</v>
      </c>
    </row>
    <row r="833" spans="1:5">
      <c r="A833" s="1" t="s">
        <v>782</v>
      </c>
      <c r="B833" t="s">
        <v>644</v>
      </c>
      <c r="C833" t="s">
        <v>645</v>
      </c>
      <c r="D833" s="1">
        <v>556.80799999999999</v>
      </c>
      <c r="E833" s="1">
        <v>851.49699999999996</v>
      </c>
    </row>
    <row r="834" spans="1:5">
      <c r="A834" s="1" t="s">
        <v>782</v>
      </c>
      <c r="B834" t="s">
        <v>651</v>
      </c>
      <c r="C834" t="s">
        <v>650</v>
      </c>
      <c r="D834" s="1">
        <v>447.77600000000001</v>
      </c>
      <c r="E834" s="1">
        <v>487.32299999999998</v>
      </c>
    </row>
    <row r="835" spans="1:5">
      <c r="A835" s="1" t="s">
        <v>782</v>
      </c>
      <c r="B835" t="s">
        <v>651</v>
      </c>
      <c r="C835" t="s">
        <v>650</v>
      </c>
      <c r="D835" s="1">
        <v>447.77600000000001</v>
      </c>
      <c r="E835" s="1">
        <v>634.39200000000005</v>
      </c>
    </row>
    <row r="836" spans="1:5">
      <c r="A836" s="1" t="s">
        <v>782</v>
      </c>
      <c r="B836" t="s">
        <v>651</v>
      </c>
      <c r="C836" t="s">
        <v>650</v>
      </c>
      <c r="D836" s="1">
        <v>447.77600000000001</v>
      </c>
      <c r="E836" s="1">
        <v>781.46</v>
      </c>
    </row>
    <row r="837" spans="1:5">
      <c r="A837" s="1" t="s">
        <v>782</v>
      </c>
      <c r="B837" t="s">
        <v>651</v>
      </c>
      <c r="C837" t="s">
        <v>652</v>
      </c>
      <c r="D837" s="1">
        <v>450.77600000000001</v>
      </c>
      <c r="E837" s="1">
        <v>493.32299999999998</v>
      </c>
    </row>
    <row r="838" spans="1:5">
      <c r="A838" s="1" t="s">
        <v>782</v>
      </c>
      <c r="B838" t="s">
        <v>651</v>
      </c>
      <c r="C838" t="s">
        <v>652</v>
      </c>
      <c r="D838" s="1">
        <v>450.77600000000001</v>
      </c>
      <c r="E838" s="1">
        <v>640.39200000000005</v>
      </c>
    </row>
    <row r="839" spans="1:5">
      <c r="A839" s="1" t="s">
        <v>782</v>
      </c>
      <c r="B839" t="s">
        <v>651</v>
      </c>
      <c r="C839" t="s">
        <v>652</v>
      </c>
      <c r="D839" s="1">
        <v>450.77600000000001</v>
      </c>
      <c r="E839" s="1">
        <v>787.46</v>
      </c>
    </row>
    <row r="840" spans="1:5">
      <c r="A840" s="1" t="s">
        <v>782</v>
      </c>
      <c r="B840" t="s">
        <v>758</v>
      </c>
      <c r="C840" t="s">
        <v>765</v>
      </c>
      <c r="D840" s="1">
        <v>683.85500000000002</v>
      </c>
      <c r="E840" s="1">
        <v>925.48099999999999</v>
      </c>
    </row>
    <row r="841" spans="1:5">
      <c r="A841" s="1" t="s">
        <v>782</v>
      </c>
      <c r="B841" t="s">
        <v>758</v>
      </c>
      <c r="C841" t="s">
        <v>765</v>
      </c>
      <c r="D841" s="1">
        <v>683.85500000000002</v>
      </c>
      <c r="E841" s="1">
        <v>1040.508</v>
      </c>
    </row>
    <row r="842" spans="1:5">
      <c r="A842" s="1" t="s">
        <v>782</v>
      </c>
      <c r="B842" t="s">
        <v>758</v>
      </c>
      <c r="C842" t="s">
        <v>765</v>
      </c>
      <c r="D842" s="1">
        <v>683.85500000000002</v>
      </c>
      <c r="E842" s="1">
        <v>1139.576</v>
      </c>
    </row>
    <row r="843" spans="1:5">
      <c r="A843" s="1" t="s">
        <v>782</v>
      </c>
      <c r="B843" t="s">
        <v>758</v>
      </c>
      <c r="C843" t="s">
        <v>766</v>
      </c>
      <c r="D843" s="1">
        <v>686.85500000000002</v>
      </c>
      <c r="E843" s="1">
        <v>931.48099999999999</v>
      </c>
    </row>
    <row r="844" spans="1:5">
      <c r="A844" s="1" t="s">
        <v>782</v>
      </c>
      <c r="B844" t="s">
        <v>758</v>
      </c>
      <c r="C844" t="s">
        <v>766</v>
      </c>
      <c r="D844" s="1">
        <v>686.85500000000002</v>
      </c>
      <c r="E844" s="1">
        <v>1046.508</v>
      </c>
    </row>
    <row r="845" spans="1:5">
      <c r="A845" s="1" t="s">
        <v>782</v>
      </c>
      <c r="B845" t="s">
        <v>758</v>
      </c>
      <c r="C845" t="s">
        <v>766</v>
      </c>
      <c r="D845" s="1">
        <v>686.85500000000002</v>
      </c>
      <c r="E845" s="1">
        <v>1145.576</v>
      </c>
    </row>
    <row r="846" spans="1:5">
      <c r="A846" s="1" t="s">
        <v>782</v>
      </c>
      <c r="B846" t="s">
        <v>657</v>
      </c>
      <c r="C846" t="s">
        <v>656</v>
      </c>
      <c r="D846" s="1">
        <v>652.82100000000003</v>
      </c>
      <c r="E846" s="1">
        <v>780.40700000000004</v>
      </c>
    </row>
    <row r="847" spans="1:5">
      <c r="A847" s="1" t="s">
        <v>782</v>
      </c>
      <c r="B847" t="s">
        <v>657</v>
      </c>
      <c r="C847" t="s">
        <v>656</v>
      </c>
      <c r="D847" s="1">
        <v>652.82100000000003</v>
      </c>
      <c r="E847" s="1">
        <v>879.47500000000002</v>
      </c>
    </row>
    <row r="848" spans="1:5">
      <c r="A848" s="1" t="s">
        <v>782</v>
      </c>
      <c r="B848" t="s">
        <v>657</v>
      </c>
      <c r="C848" t="s">
        <v>656</v>
      </c>
      <c r="D848" s="1">
        <v>652.82100000000003</v>
      </c>
      <c r="E848" s="1">
        <v>1042.538</v>
      </c>
    </row>
    <row r="849" spans="1:5">
      <c r="A849" s="1" t="s">
        <v>782</v>
      </c>
      <c r="B849" t="s">
        <v>657</v>
      </c>
      <c r="C849" t="s">
        <v>658</v>
      </c>
      <c r="D849" s="1">
        <v>655.82100000000003</v>
      </c>
      <c r="E849" s="1">
        <v>786.40700000000004</v>
      </c>
    </row>
    <row r="850" spans="1:5">
      <c r="A850" s="1" t="s">
        <v>782</v>
      </c>
      <c r="B850" t="s">
        <v>657</v>
      </c>
      <c r="C850" t="s">
        <v>658</v>
      </c>
      <c r="D850" s="1">
        <v>655.82100000000003</v>
      </c>
      <c r="E850" s="1">
        <v>885.47500000000002</v>
      </c>
    </row>
    <row r="851" spans="1:5">
      <c r="A851" s="1" t="s">
        <v>782</v>
      </c>
      <c r="B851" t="s">
        <v>657</v>
      </c>
      <c r="C851" t="s">
        <v>658</v>
      </c>
      <c r="D851" s="1">
        <v>655.82100000000003</v>
      </c>
      <c r="E851" s="1">
        <v>1048.538</v>
      </c>
    </row>
    <row r="852" spans="1:5">
      <c r="A852" s="1" t="s">
        <v>782</v>
      </c>
      <c r="B852" t="s">
        <v>531</v>
      </c>
      <c r="C852" t="s">
        <v>659</v>
      </c>
      <c r="D852" s="1">
        <v>801.95899999999995</v>
      </c>
      <c r="E852" s="1">
        <v>1077.6300000000001</v>
      </c>
    </row>
    <row r="853" spans="1:5">
      <c r="A853" s="1" t="s">
        <v>782</v>
      </c>
      <c r="B853" t="s">
        <v>531</v>
      </c>
      <c r="C853" t="s">
        <v>659</v>
      </c>
      <c r="D853" s="1">
        <v>801.95899999999995</v>
      </c>
      <c r="E853" s="1">
        <v>1178.6769999999999</v>
      </c>
    </row>
    <row r="854" spans="1:5">
      <c r="A854" s="1" t="s">
        <v>782</v>
      </c>
      <c r="B854" t="s">
        <v>531</v>
      </c>
      <c r="C854" t="s">
        <v>659</v>
      </c>
      <c r="D854" s="1">
        <v>801.95899999999995</v>
      </c>
      <c r="E854" s="1">
        <v>1293.704</v>
      </c>
    </row>
    <row r="855" spans="1:5">
      <c r="A855" s="1" t="s">
        <v>782</v>
      </c>
      <c r="B855" t="s">
        <v>531</v>
      </c>
      <c r="C855" t="s">
        <v>660</v>
      </c>
      <c r="D855" s="1">
        <v>804.95899999999995</v>
      </c>
      <c r="E855" s="1">
        <v>1083.6300000000001</v>
      </c>
    </row>
    <row r="856" spans="1:5">
      <c r="A856" s="1" t="s">
        <v>782</v>
      </c>
      <c r="B856" t="s">
        <v>531</v>
      </c>
      <c r="C856" t="s">
        <v>660</v>
      </c>
      <c r="D856" s="1">
        <v>804.95899999999995</v>
      </c>
      <c r="E856" s="1">
        <v>1184.6769999999999</v>
      </c>
    </row>
    <row r="857" spans="1:5">
      <c r="A857" s="1" t="s">
        <v>782</v>
      </c>
      <c r="B857" t="s">
        <v>531</v>
      </c>
      <c r="C857" t="s">
        <v>660</v>
      </c>
      <c r="D857" s="1">
        <v>804.95899999999995</v>
      </c>
      <c r="E857" s="1">
        <v>1299.704</v>
      </c>
    </row>
    <row r="858" spans="1:5">
      <c r="A858" s="1" t="s">
        <v>782</v>
      </c>
      <c r="B858" t="s">
        <v>594</v>
      </c>
      <c r="C858" t="s">
        <v>667</v>
      </c>
      <c r="D858" s="1">
        <v>770.41700000000003</v>
      </c>
      <c r="E858" s="1">
        <v>830.46100000000001</v>
      </c>
    </row>
    <row r="859" spans="1:5">
      <c r="A859" s="1" t="s">
        <v>782</v>
      </c>
      <c r="B859" t="s">
        <v>594</v>
      </c>
      <c r="C859" t="s">
        <v>667</v>
      </c>
      <c r="D859" s="1">
        <v>770.41700000000003</v>
      </c>
      <c r="E859" s="1">
        <v>1115.5940000000001</v>
      </c>
    </row>
    <row r="860" spans="1:5">
      <c r="A860" s="1" t="s">
        <v>782</v>
      </c>
      <c r="B860" t="s">
        <v>594</v>
      </c>
      <c r="C860" t="s">
        <v>667</v>
      </c>
      <c r="D860" s="1">
        <v>770.41700000000003</v>
      </c>
      <c r="E860" s="1">
        <v>1212.646</v>
      </c>
    </row>
    <row r="861" spans="1:5">
      <c r="A861" s="1" t="s">
        <v>782</v>
      </c>
      <c r="B861" t="s">
        <v>594</v>
      </c>
      <c r="C861" t="s">
        <v>668</v>
      </c>
      <c r="D861" s="1">
        <v>773.41700000000003</v>
      </c>
      <c r="E861" s="1">
        <v>836.46100000000001</v>
      </c>
    </row>
    <row r="862" spans="1:5">
      <c r="A862" s="1" t="s">
        <v>782</v>
      </c>
      <c r="B862" t="s">
        <v>594</v>
      </c>
      <c r="C862" t="s">
        <v>668</v>
      </c>
      <c r="D862" s="1">
        <v>773.41700000000003</v>
      </c>
      <c r="E862" s="1">
        <v>1121.5940000000001</v>
      </c>
    </row>
    <row r="863" spans="1:5">
      <c r="A863" s="1" t="s">
        <v>782</v>
      </c>
      <c r="B863" t="s">
        <v>594</v>
      </c>
      <c r="C863" t="s">
        <v>668</v>
      </c>
      <c r="D863" s="1">
        <v>773.41700000000003</v>
      </c>
      <c r="E863" s="1">
        <v>1218.646</v>
      </c>
    </row>
    <row r="864" spans="1:5">
      <c r="A864" s="1" t="s">
        <v>782</v>
      </c>
      <c r="B864" t="s">
        <v>1058</v>
      </c>
      <c r="C864" t="s">
        <v>1063</v>
      </c>
      <c r="D864" s="1">
        <v>952.03</v>
      </c>
      <c r="E864" s="1">
        <v>786.471</v>
      </c>
    </row>
    <row r="865" spans="1:5">
      <c r="A865" s="1" t="s">
        <v>782</v>
      </c>
      <c r="B865" t="s">
        <v>1058</v>
      </c>
      <c r="C865" t="s">
        <v>1063</v>
      </c>
      <c r="D865" s="1">
        <v>952.03</v>
      </c>
      <c r="E865" s="1">
        <v>899.55600000000004</v>
      </c>
    </row>
    <row r="866" spans="1:5">
      <c r="A866" s="1" t="s">
        <v>782</v>
      </c>
      <c r="B866" t="s">
        <v>1058</v>
      </c>
      <c r="C866" t="s">
        <v>1063</v>
      </c>
      <c r="D866" s="1">
        <v>952.03</v>
      </c>
      <c r="E866" s="1">
        <v>1027.614</v>
      </c>
    </row>
    <row r="867" spans="1:5">
      <c r="A867" s="1" t="s">
        <v>782</v>
      </c>
      <c r="B867" t="s">
        <v>1058</v>
      </c>
      <c r="C867" t="s">
        <v>1064</v>
      </c>
      <c r="D867" s="1">
        <v>955.03</v>
      </c>
      <c r="E867" s="1">
        <v>792.471</v>
      </c>
    </row>
    <row r="868" spans="1:5">
      <c r="A868" s="1" t="s">
        <v>782</v>
      </c>
      <c r="B868" t="s">
        <v>1058</v>
      </c>
      <c r="C868" t="s">
        <v>1064</v>
      </c>
      <c r="D868" s="1">
        <v>955.03</v>
      </c>
      <c r="E868" s="1">
        <v>905.55600000000004</v>
      </c>
    </row>
    <row r="869" spans="1:5">
      <c r="A869" s="1" t="s">
        <v>782</v>
      </c>
      <c r="B869" t="s">
        <v>1058</v>
      </c>
      <c r="C869" t="s">
        <v>1064</v>
      </c>
      <c r="D869" s="1">
        <v>955.03</v>
      </c>
      <c r="E869" s="1">
        <v>1033.614</v>
      </c>
    </row>
    <row r="870" spans="1:5">
      <c r="A870" s="1" t="s">
        <v>782</v>
      </c>
      <c r="B870" t="s">
        <v>1027</v>
      </c>
      <c r="C870" t="s">
        <v>1065</v>
      </c>
      <c r="D870" s="1">
        <v>629.87400000000002</v>
      </c>
      <c r="E870" s="1">
        <v>706.37699999999995</v>
      </c>
    </row>
    <row r="871" spans="1:5">
      <c r="A871" s="1" t="s">
        <v>782</v>
      </c>
      <c r="B871" t="s">
        <v>1027</v>
      </c>
      <c r="C871" t="s">
        <v>1065</v>
      </c>
      <c r="D871" s="1">
        <v>629.87400000000002</v>
      </c>
      <c r="E871" s="1">
        <v>763.39800000000002</v>
      </c>
    </row>
    <row r="872" spans="1:5">
      <c r="A872" s="1" t="s">
        <v>782</v>
      </c>
      <c r="B872" t="s">
        <v>1027</v>
      </c>
      <c r="C872" t="s">
        <v>1065</v>
      </c>
      <c r="D872" s="1">
        <v>629.87400000000002</v>
      </c>
      <c r="E872" s="1">
        <v>876.48199999999997</v>
      </c>
    </row>
    <row r="873" spans="1:5">
      <c r="A873" s="1" t="s">
        <v>782</v>
      </c>
      <c r="B873" t="s">
        <v>1027</v>
      </c>
      <c r="C873" t="s">
        <v>1065</v>
      </c>
      <c r="D873" s="1">
        <v>629.87400000000002</v>
      </c>
      <c r="E873" s="1">
        <v>1046.588</v>
      </c>
    </row>
    <row r="874" spans="1:5">
      <c r="A874" s="1" t="s">
        <v>782</v>
      </c>
      <c r="B874" t="s">
        <v>1027</v>
      </c>
      <c r="C874" t="s">
        <v>1066</v>
      </c>
      <c r="D874" s="1">
        <v>632.87400000000002</v>
      </c>
      <c r="E874" s="1">
        <v>712.37699999999995</v>
      </c>
    </row>
    <row r="875" spans="1:5">
      <c r="A875" s="1" t="s">
        <v>782</v>
      </c>
      <c r="B875" t="s">
        <v>1027</v>
      </c>
      <c r="C875" t="s">
        <v>1066</v>
      </c>
      <c r="D875" s="1">
        <v>632.87400000000002</v>
      </c>
      <c r="E875" s="1">
        <v>769.39800000000002</v>
      </c>
    </row>
    <row r="876" spans="1:5">
      <c r="A876" s="1" t="s">
        <v>782</v>
      </c>
      <c r="B876" t="s">
        <v>1027</v>
      </c>
      <c r="C876" t="s">
        <v>1066</v>
      </c>
      <c r="D876" s="1">
        <v>632.87400000000002</v>
      </c>
      <c r="E876" s="1">
        <v>882.48199999999997</v>
      </c>
    </row>
    <row r="877" spans="1:5">
      <c r="A877" s="1" t="s">
        <v>782</v>
      </c>
      <c r="B877" t="s">
        <v>1027</v>
      </c>
      <c r="C877" t="s">
        <v>1066</v>
      </c>
      <c r="D877" s="1">
        <v>632.87400000000002</v>
      </c>
      <c r="E877" s="1">
        <v>1052.588</v>
      </c>
    </row>
    <row r="878" spans="1:5">
      <c r="A878" s="1" t="s">
        <v>782</v>
      </c>
      <c r="B878" t="s">
        <v>675</v>
      </c>
      <c r="C878" t="s">
        <v>674</v>
      </c>
      <c r="D878" s="1">
        <v>1019.0069999999999</v>
      </c>
      <c r="E878" s="1">
        <v>1081.5050000000001</v>
      </c>
    </row>
    <row r="879" spans="1:5">
      <c r="A879" s="1" t="s">
        <v>782</v>
      </c>
      <c r="B879" t="s">
        <v>675</v>
      </c>
      <c r="C879" t="s">
        <v>674</v>
      </c>
      <c r="D879" s="1">
        <v>1019.0069999999999</v>
      </c>
      <c r="E879" s="1">
        <v>1291.6420000000001</v>
      </c>
    </row>
    <row r="880" spans="1:5">
      <c r="A880" s="1" t="s">
        <v>782</v>
      </c>
      <c r="B880" t="s">
        <v>675</v>
      </c>
      <c r="C880" t="s">
        <v>674</v>
      </c>
      <c r="D880" s="1">
        <v>1019.0069999999999</v>
      </c>
      <c r="E880" s="1">
        <v>1447.732</v>
      </c>
    </row>
    <row r="881" spans="1:5">
      <c r="A881" s="1" t="s">
        <v>782</v>
      </c>
      <c r="B881" t="s">
        <v>675</v>
      </c>
      <c r="C881" t="s">
        <v>676</v>
      </c>
      <c r="D881" s="1">
        <v>1022.0069999999999</v>
      </c>
      <c r="E881" s="1">
        <v>1087.5050000000001</v>
      </c>
    </row>
    <row r="882" spans="1:5">
      <c r="A882" s="1" t="s">
        <v>782</v>
      </c>
      <c r="B882" t="s">
        <v>675</v>
      </c>
      <c r="C882" t="s">
        <v>676</v>
      </c>
      <c r="D882" s="1">
        <v>1022.0069999999999</v>
      </c>
      <c r="E882" s="1">
        <v>1297.6420000000001</v>
      </c>
    </row>
    <row r="883" spans="1:5">
      <c r="A883" s="1" t="s">
        <v>782</v>
      </c>
      <c r="B883" t="s">
        <v>675</v>
      </c>
      <c r="C883" t="s">
        <v>676</v>
      </c>
      <c r="D883" s="1">
        <v>1022.0069999999999</v>
      </c>
      <c r="E883" s="1">
        <v>1453.732</v>
      </c>
    </row>
    <row r="884" spans="1:5">
      <c r="A884" s="1" t="s">
        <v>782</v>
      </c>
      <c r="B884" t="s">
        <v>680</v>
      </c>
      <c r="C884" t="s">
        <v>679</v>
      </c>
      <c r="D884" s="1">
        <v>606.86099999999999</v>
      </c>
      <c r="E884" s="1">
        <v>614.36599999999999</v>
      </c>
    </row>
    <row r="885" spans="1:5">
      <c r="A885" s="1" t="s">
        <v>782</v>
      </c>
      <c r="B885" t="s">
        <v>680</v>
      </c>
      <c r="C885" t="s">
        <v>679</v>
      </c>
      <c r="D885" s="1">
        <v>606.86099999999999</v>
      </c>
      <c r="E885" s="1">
        <v>814.48199999999997</v>
      </c>
    </row>
    <row r="886" spans="1:5">
      <c r="A886" s="1" t="s">
        <v>782</v>
      </c>
      <c r="B886" t="s">
        <v>680</v>
      </c>
      <c r="C886" t="s">
        <v>679</v>
      </c>
      <c r="D886" s="1">
        <v>606.86099999999999</v>
      </c>
      <c r="E886" s="1">
        <v>927.56600000000003</v>
      </c>
    </row>
    <row r="887" spans="1:5">
      <c r="A887" s="1" t="s">
        <v>782</v>
      </c>
      <c r="B887" t="s">
        <v>680</v>
      </c>
      <c r="C887" t="s">
        <v>681</v>
      </c>
      <c r="D887" s="1">
        <v>609.86099999999999</v>
      </c>
      <c r="E887" s="1">
        <v>620.36599999999999</v>
      </c>
    </row>
    <row r="888" spans="1:5">
      <c r="A888" s="1" t="s">
        <v>782</v>
      </c>
      <c r="B888" t="s">
        <v>680</v>
      </c>
      <c r="C888" t="s">
        <v>681</v>
      </c>
      <c r="D888" s="1">
        <v>609.86099999999999</v>
      </c>
      <c r="E888" s="1">
        <v>820.48199999999997</v>
      </c>
    </row>
    <row r="889" spans="1:5">
      <c r="A889" s="1" t="s">
        <v>782</v>
      </c>
      <c r="B889" t="s">
        <v>680</v>
      </c>
      <c r="C889" t="s">
        <v>681</v>
      </c>
      <c r="D889" s="1">
        <v>609.86099999999999</v>
      </c>
      <c r="E889" s="1">
        <v>933.56600000000003</v>
      </c>
    </row>
    <row r="890" spans="1:5">
      <c r="A890" s="1" t="s">
        <v>782</v>
      </c>
      <c r="B890" t="s">
        <v>510</v>
      </c>
      <c r="C890" t="s">
        <v>677</v>
      </c>
      <c r="D890" s="1">
        <v>677.42700000000002</v>
      </c>
      <c r="E890" s="1">
        <v>771.53300000000002</v>
      </c>
    </row>
    <row r="891" spans="1:5">
      <c r="A891" s="1" t="s">
        <v>782</v>
      </c>
      <c r="B891" t="s">
        <v>510</v>
      </c>
      <c r="C891" t="s">
        <v>677</v>
      </c>
      <c r="D891" s="1">
        <v>677.42700000000002</v>
      </c>
      <c r="E891" s="1">
        <v>998.66</v>
      </c>
    </row>
    <row r="892" spans="1:5">
      <c r="A892" s="1" t="s">
        <v>782</v>
      </c>
      <c r="B892" t="s">
        <v>510</v>
      </c>
      <c r="C892" t="s">
        <v>677</v>
      </c>
      <c r="D892" s="1">
        <v>677.42700000000002</v>
      </c>
      <c r="E892" s="1">
        <v>1126.7190000000001</v>
      </c>
    </row>
    <row r="893" spans="1:5">
      <c r="A893" s="1" t="s">
        <v>782</v>
      </c>
      <c r="B893" t="s">
        <v>510</v>
      </c>
      <c r="C893" t="s">
        <v>678</v>
      </c>
      <c r="D893" s="1">
        <v>680.42700000000002</v>
      </c>
      <c r="E893" s="1">
        <v>777.53300000000002</v>
      </c>
    </row>
    <row r="894" spans="1:5">
      <c r="A894" s="1" t="s">
        <v>782</v>
      </c>
      <c r="B894" t="s">
        <v>510</v>
      </c>
      <c r="C894" t="s">
        <v>678</v>
      </c>
      <c r="D894" s="1">
        <v>680.42700000000002</v>
      </c>
      <c r="E894" s="1">
        <v>1004.66</v>
      </c>
    </row>
    <row r="895" spans="1:5">
      <c r="A895" s="1" t="s">
        <v>782</v>
      </c>
      <c r="B895" t="s">
        <v>510</v>
      </c>
      <c r="C895" t="s">
        <v>678</v>
      </c>
      <c r="D895" s="1">
        <v>680.42700000000002</v>
      </c>
      <c r="E895" s="1">
        <v>1132.7190000000001</v>
      </c>
    </row>
    <row r="896" spans="1:5">
      <c r="A896" s="1" t="s">
        <v>782</v>
      </c>
      <c r="B896" t="s">
        <v>545</v>
      </c>
      <c r="C896" t="s">
        <v>682</v>
      </c>
      <c r="D896" s="1">
        <v>524.33399999999995</v>
      </c>
      <c r="E896" s="1">
        <v>527.35500000000002</v>
      </c>
    </row>
    <row r="897" spans="1:5">
      <c r="A897" s="1" t="s">
        <v>782</v>
      </c>
      <c r="B897" t="s">
        <v>545</v>
      </c>
      <c r="C897" t="s">
        <v>682</v>
      </c>
      <c r="D897" s="1">
        <v>524.33399999999995</v>
      </c>
      <c r="E897" s="1">
        <v>640.43899999999996</v>
      </c>
    </row>
    <row r="898" spans="1:5">
      <c r="A898" s="1" t="s">
        <v>782</v>
      </c>
      <c r="B898" t="s">
        <v>545</v>
      </c>
      <c r="C898" t="s">
        <v>682</v>
      </c>
      <c r="D898" s="1">
        <v>524.33399999999995</v>
      </c>
      <c r="E898" s="1">
        <v>787.50699999999995</v>
      </c>
    </row>
    <row r="899" spans="1:5">
      <c r="A899" s="1" t="s">
        <v>782</v>
      </c>
      <c r="B899" t="s">
        <v>545</v>
      </c>
      <c r="C899" t="s">
        <v>683</v>
      </c>
      <c r="D899" s="1">
        <v>527.33399999999995</v>
      </c>
      <c r="E899" s="1">
        <v>533.35500000000002</v>
      </c>
    </row>
    <row r="900" spans="1:5">
      <c r="A900" s="1" t="s">
        <v>782</v>
      </c>
      <c r="B900" t="s">
        <v>545</v>
      </c>
      <c r="C900" t="s">
        <v>683</v>
      </c>
      <c r="D900" s="1">
        <v>527.33399999999995</v>
      </c>
      <c r="E900" s="1">
        <v>646.43899999999996</v>
      </c>
    </row>
    <row r="901" spans="1:5">
      <c r="A901" s="1" t="s">
        <v>782</v>
      </c>
      <c r="B901" t="s">
        <v>545</v>
      </c>
      <c r="C901" t="s">
        <v>683</v>
      </c>
      <c r="D901" s="1">
        <v>527.33399999999995</v>
      </c>
      <c r="E901" s="1">
        <v>793.50699999999995</v>
      </c>
    </row>
    <row r="902" spans="1:5">
      <c r="A902" s="1" t="s">
        <v>782</v>
      </c>
      <c r="B902" t="s">
        <v>680</v>
      </c>
      <c r="C902" t="s">
        <v>687</v>
      </c>
      <c r="D902" s="1">
        <v>788.92399999999998</v>
      </c>
      <c r="E902" s="1">
        <v>932.48699999999997</v>
      </c>
    </row>
    <row r="903" spans="1:5">
      <c r="A903" s="1" t="s">
        <v>782</v>
      </c>
      <c r="B903" t="s">
        <v>680</v>
      </c>
      <c r="C903" t="s">
        <v>687</v>
      </c>
      <c r="D903" s="1">
        <v>788.92399999999998</v>
      </c>
      <c r="E903" s="1">
        <v>1003.524</v>
      </c>
    </row>
    <row r="904" spans="1:5">
      <c r="A904" s="1" t="s">
        <v>782</v>
      </c>
      <c r="B904" t="s">
        <v>680</v>
      </c>
      <c r="C904" t="s">
        <v>687</v>
      </c>
      <c r="D904" s="1">
        <v>788.92399999999998</v>
      </c>
      <c r="E904" s="1">
        <v>1150.5930000000001</v>
      </c>
    </row>
    <row r="905" spans="1:5">
      <c r="A905" s="1" t="s">
        <v>782</v>
      </c>
      <c r="B905" t="s">
        <v>680</v>
      </c>
      <c r="C905" t="s">
        <v>688</v>
      </c>
      <c r="D905" s="1">
        <v>791.92399999999998</v>
      </c>
      <c r="E905" s="1">
        <v>938.48699999999997</v>
      </c>
    </row>
    <row r="906" spans="1:5">
      <c r="A906" s="1" t="s">
        <v>782</v>
      </c>
      <c r="B906" t="s">
        <v>680</v>
      </c>
      <c r="C906" t="s">
        <v>688</v>
      </c>
      <c r="D906" s="1">
        <v>791.92399999999998</v>
      </c>
      <c r="E906" s="1">
        <v>1009.524</v>
      </c>
    </row>
    <row r="907" spans="1:5">
      <c r="A907" s="1" t="s">
        <v>782</v>
      </c>
      <c r="B907" t="s">
        <v>680</v>
      </c>
      <c r="C907" t="s">
        <v>688</v>
      </c>
      <c r="D907" s="1">
        <v>791.92399999999998</v>
      </c>
      <c r="E907" s="1">
        <v>1156.5930000000001</v>
      </c>
    </row>
    <row r="908" spans="1:5">
      <c r="A908" s="1" t="s">
        <v>782</v>
      </c>
      <c r="B908" t="s">
        <v>449</v>
      </c>
      <c r="C908" t="s">
        <v>691</v>
      </c>
      <c r="D908" s="1">
        <v>943.06100000000004</v>
      </c>
      <c r="E908" s="1">
        <v>1043.645</v>
      </c>
    </row>
    <row r="909" spans="1:5">
      <c r="A909" s="1" t="s">
        <v>782</v>
      </c>
      <c r="B909" t="s">
        <v>449</v>
      </c>
      <c r="C909" t="s">
        <v>691</v>
      </c>
      <c r="D909" s="1">
        <v>943.06100000000004</v>
      </c>
      <c r="E909" s="1">
        <v>1201.7139999999999</v>
      </c>
    </row>
    <row r="910" spans="1:5">
      <c r="A910" s="1" t="s">
        <v>782</v>
      </c>
      <c r="B910" t="s">
        <v>449</v>
      </c>
      <c r="C910" t="s">
        <v>691</v>
      </c>
      <c r="D910" s="1">
        <v>943.06100000000004</v>
      </c>
      <c r="E910" s="1">
        <v>1272.752</v>
      </c>
    </row>
    <row r="911" spans="1:5">
      <c r="A911" s="1" t="s">
        <v>782</v>
      </c>
      <c r="B911" t="s">
        <v>449</v>
      </c>
      <c r="C911" t="s">
        <v>692</v>
      </c>
      <c r="D911" s="1">
        <v>946.06100000000004</v>
      </c>
      <c r="E911" s="1">
        <v>1049.645</v>
      </c>
    </row>
    <row r="912" spans="1:5">
      <c r="A912" s="1" t="s">
        <v>782</v>
      </c>
      <c r="B912" t="s">
        <v>449</v>
      </c>
      <c r="C912" t="s">
        <v>692</v>
      </c>
      <c r="D912" s="1">
        <v>946.06100000000004</v>
      </c>
      <c r="E912" s="1">
        <v>1207.7139999999999</v>
      </c>
    </row>
    <row r="913" spans="1:5">
      <c r="A913" s="1" t="s">
        <v>782</v>
      </c>
      <c r="B913" t="s">
        <v>449</v>
      </c>
      <c r="C913" t="s">
        <v>692</v>
      </c>
      <c r="D913" s="1">
        <v>946.06100000000004</v>
      </c>
      <c r="E913" s="1">
        <v>1278.752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J188"/>
  <sheetViews>
    <sheetView topLeftCell="C1" zoomScale="75" zoomScaleNormal="75" workbookViewId="0">
      <selection activeCell="AF2" sqref="AF2:AJ3"/>
    </sheetView>
  </sheetViews>
  <sheetFormatPr defaultRowHeight="15"/>
  <cols>
    <col min="1" max="1" width="24" style="25" customWidth="1"/>
    <col min="2" max="2" width="46.42578125" customWidth="1"/>
    <col min="3" max="31" width="8" style="1" customWidth="1"/>
    <col min="32" max="36" width="9.140625" style="1"/>
  </cols>
  <sheetData>
    <row r="1" spans="1:36">
      <c r="B1" s="27" t="s">
        <v>1210</v>
      </c>
      <c r="C1" s="1" t="s">
        <v>783</v>
      </c>
      <c r="D1" s="1" t="s">
        <v>783</v>
      </c>
      <c r="E1" s="1" t="s">
        <v>783</v>
      </c>
      <c r="F1" s="1" t="s">
        <v>783</v>
      </c>
      <c r="G1" s="1" t="s">
        <v>783</v>
      </c>
      <c r="H1" s="1" t="s">
        <v>783</v>
      </c>
      <c r="I1" s="1" t="s">
        <v>783</v>
      </c>
      <c r="J1" s="1" t="s">
        <v>783</v>
      </c>
      <c r="K1" s="1" t="s">
        <v>783</v>
      </c>
      <c r="L1" s="1" t="s">
        <v>783</v>
      </c>
      <c r="M1" s="1" t="s">
        <v>783</v>
      </c>
      <c r="N1" s="1" t="s">
        <v>783</v>
      </c>
      <c r="O1" s="1" t="s">
        <v>783</v>
      </c>
      <c r="P1" s="1" t="s">
        <v>783</v>
      </c>
      <c r="Q1" s="1" t="s">
        <v>783</v>
      </c>
      <c r="R1" s="1" t="s">
        <v>1209</v>
      </c>
      <c r="S1" s="1" t="s">
        <v>1209</v>
      </c>
      <c r="T1" s="1" t="s">
        <v>1209</v>
      </c>
      <c r="U1" s="1" t="s">
        <v>1209</v>
      </c>
      <c r="V1" s="1" t="s">
        <v>1209</v>
      </c>
      <c r="W1" s="1" t="s">
        <v>1209</v>
      </c>
      <c r="X1" s="1" t="s">
        <v>1209</v>
      </c>
      <c r="Y1" s="1" t="s">
        <v>1209</v>
      </c>
      <c r="Z1" s="1" t="s">
        <v>1209</v>
      </c>
      <c r="AA1" s="1" t="s">
        <v>1209</v>
      </c>
      <c r="AB1" s="1" t="s">
        <v>1209</v>
      </c>
      <c r="AC1" s="1" t="s">
        <v>1209</v>
      </c>
      <c r="AD1" s="1" t="s">
        <v>1209</v>
      </c>
      <c r="AE1" s="1" t="s">
        <v>1209</v>
      </c>
    </row>
    <row r="2" spans="1:36">
      <c r="B2" s="27" t="s">
        <v>1211</v>
      </c>
      <c r="C2" s="1">
        <v>1</v>
      </c>
      <c r="D2" s="1">
        <v>3</v>
      </c>
      <c r="E2" s="1">
        <v>5</v>
      </c>
      <c r="F2" s="1">
        <v>7</v>
      </c>
      <c r="G2" s="1">
        <v>9</v>
      </c>
      <c r="H2" s="1">
        <v>11</v>
      </c>
      <c r="I2" s="1">
        <v>13</v>
      </c>
      <c r="J2" s="1">
        <v>15</v>
      </c>
      <c r="K2" s="1">
        <v>17</v>
      </c>
      <c r="L2" s="1">
        <v>19</v>
      </c>
      <c r="M2" s="1">
        <v>21</v>
      </c>
      <c r="N2" s="1">
        <v>23</v>
      </c>
      <c r="O2" s="1">
        <v>25</v>
      </c>
      <c r="P2" s="1">
        <v>27</v>
      </c>
      <c r="Q2" s="1">
        <v>29</v>
      </c>
      <c r="R2" s="1">
        <v>4</v>
      </c>
      <c r="S2" s="1">
        <v>6</v>
      </c>
      <c r="T2" s="1">
        <v>8</v>
      </c>
      <c r="U2" s="1">
        <v>10</v>
      </c>
      <c r="V2" s="1">
        <v>12</v>
      </c>
      <c r="W2" s="1">
        <v>14</v>
      </c>
      <c r="X2" s="1">
        <v>16</v>
      </c>
      <c r="Y2" s="1">
        <v>18</v>
      </c>
      <c r="Z2" s="1">
        <v>20</v>
      </c>
      <c r="AA2" s="1">
        <v>22</v>
      </c>
      <c r="AB2" s="1">
        <v>24</v>
      </c>
      <c r="AC2" s="1">
        <v>26</v>
      </c>
      <c r="AD2" s="1">
        <v>28</v>
      </c>
      <c r="AE2" s="1">
        <v>30</v>
      </c>
      <c r="AJ2" s="1" t="s">
        <v>1214</v>
      </c>
    </row>
    <row r="3" spans="1:36">
      <c r="A3" s="26" t="s">
        <v>1207</v>
      </c>
      <c r="B3" s="2" t="s">
        <v>1208</v>
      </c>
      <c r="AG3" s="1" t="s">
        <v>1212</v>
      </c>
      <c r="AH3" s="1" t="s">
        <v>1213</v>
      </c>
      <c r="AJ3" s="1" t="s">
        <v>1215</v>
      </c>
    </row>
    <row r="4" spans="1:36">
      <c r="A4" s="25" t="s">
        <v>1122</v>
      </c>
      <c r="B4" t="s">
        <v>1033</v>
      </c>
      <c r="C4" s="24">
        <v>1.0880060465775427</v>
      </c>
      <c r="D4" s="24">
        <v>0.76279692204750749</v>
      </c>
      <c r="E4" s="24">
        <v>0.77522388887348548</v>
      </c>
      <c r="F4" s="24">
        <v>2.3083859332732191</v>
      </c>
      <c r="G4" s="24">
        <v>1.0884125410023648</v>
      </c>
      <c r="H4" s="24">
        <v>0.34969170756260221</v>
      </c>
      <c r="I4" s="24">
        <v>1.1108415466262318</v>
      </c>
      <c r="J4" s="24">
        <v>0.8286661493969103</v>
      </c>
      <c r="K4" s="24">
        <v>1.1663773865608726</v>
      </c>
      <c r="L4" s="24">
        <v>0.37659297789336804</v>
      </c>
      <c r="M4" s="24">
        <v>0.16298342541436464</v>
      </c>
      <c r="N4" s="24">
        <v>7.0568991704638401E-2</v>
      </c>
      <c r="O4" s="24">
        <v>0.27025027740106028</v>
      </c>
      <c r="P4" s="24">
        <v>0.63265306122448972</v>
      </c>
      <c r="Q4" s="24">
        <v>0.53549293446822588</v>
      </c>
      <c r="R4" s="24">
        <v>0.78701894486449742</v>
      </c>
      <c r="S4" s="24">
        <v>1.1926402128131233</v>
      </c>
      <c r="T4" s="24">
        <v>1.1429768689239019</v>
      </c>
      <c r="U4" s="24">
        <v>0.46988048447902464</v>
      </c>
      <c r="V4" s="24">
        <v>0.43422123365702819</v>
      </c>
      <c r="W4" s="24">
        <v>0.58442444080741962</v>
      </c>
      <c r="X4" s="24">
        <v>0.96688140822066959</v>
      </c>
      <c r="Y4" s="24">
        <v>1.1759566378124746</v>
      </c>
      <c r="Z4" s="24">
        <v>0.23533724340175954</v>
      </c>
      <c r="AA4" s="24">
        <v>0.1245799948307056</v>
      </c>
      <c r="AB4" s="24">
        <v>0.28828828828828829</v>
      </c>
      <c r="AC4" s="24">
        <v>0.7162842753217683</v>
      </c>
      <c r="AD4" s="24">
        <v>0.50624133148404993</v>
      </c>
      <c r="AE4" s="24">
        <v>0.4968944099378883</v>
      </c>
      <c r="AF4" s="24"/>
      <c r="AG4" s="24">
        <v>0.76846291933512556</v>
      </c>
      <c r="AH4" s="24">
        <v>0.65154469820304295</v>
      </c>
      <c r="AI4" s="24"/>
      <c r="AJ4" s="24">
        <v>0.84785444009030342</v>
      </c>
    </row>
    <row r="5" spans="1:36">
      <c r="A5" s="25" t="s">
        <v>805</v>
      </c>
      <c r="B5" t="s">
        <v>117</v>
      </c>
      <c r="C5" s="24">
        <v>1.4831120978789742</v>
      </c>
      <c r="D5" s="24">
        <v>1.4664882346381174</v>
      </c>
      <c r="E5" s="24">
        <v>1.5726287187733938</v>
      </c>
      <c r="F5" s="24">
        <v>2.0004508566275923</v>
      </c>
      <c r="G5" s="24">
        <v>1.3175680829964147</v>
      </c>
      <c r="H5" s="24">
        <v>2.6324399144331196</v>
      </c>
      <c r="I5" s="24">
        <v>0.48764215314632298</v>
      </c>
      <c r="J5" s="24">
        <v>0.99090075474359862</v>
      </c>
      <c r="K5" s="24">
        <v>0.49590875278948671</v>
      </c>
      <c r="L5" s="24">
        <v>0</v>
      </c>
      <c r="M5" s="24">
        <v>1.4917127071823206</v>
      </c>
      <c r="N5" s="24">
        <v>2.7152704755228414</v>
      </c>
      <c r="O5" s="24">
        <v>2.5940081370977679</v>
      </c>
      <c r="P5" s="24">
        <v>2.4204081632653058</v>
      </c>
      <c r="Q5" s="24">
        <v>1.8676142467564667</v>
      </c>
      <c r="R5" s="24">
        <v>1.7659218984509952</v>
      </c>
      <c r="S5" s="24">
        <v>1.6920416759033472</v>
      </c>
      <c r="T5" s="24">
        <v>1.9979886020784443</v>
      </c>
      <c r="U5" s="24">
        <v>1.1965990214165398</v>
      </c>
      <c r="V5" s="24">
        <v>1.6884934628112624</v>
      </c>
      <c r="W5" s="24">
        <v>0.37738679759956362</v>
      </c>
      <c r="X5" s="24">
        <v>0.69612557844115774</v>
      </c>
      <c r="Y5" s="24">
        <v>0.71871207831081629</v>
      </c>
      <c r="Z5" s="24">
        <v>3.6546920821114375</v>
      </c>
      <c r="AA5" s="24">
        <v>4.8126130783148104</v>
      </c>
      <c r="AB5" s="24">
        <v>1.6000000000000003</v>
      </c>
      <c r="AC5" s="24">
        <v>1.6675993284834918</v>
      </c>
      <c r="AD5" s="24">
        <v>1.7128987517337033</v>
      </c>
      <c r="AE5" s="24">
        <v>2.3064800222490036</v>
      </c>
      <c r="AF5" s="24"/>
      <c r="AG5" s="24">
        <v>1.5690768863901148</v>
      </c>
      <c r="AH5" s="24">
        <v>1.8491108841360411</v>
      </c>
      <c r="AI5" s="24"/>
      <c r="AJ5" s="24">
        <v>1.1784705390633754</v>
      </c>
    </row>
    <row r="6" spans="1:36">
      <c r="A6" s="25" t="s">
        <v>1125</v>
      </c>
      <c r="B6" t="s">
        <v>162</v>
      </c>
      <c r="C6" s="24">
        <v>2.7776465586470787</v>
      </c>
      <c r="D6" s="24">
        <v>1.1531169844987175</v>
      </c>
      <c r="E6" s="24">
        <v>1.1988798624781656</v>
      </c>
      <c r="F6" s="24">
        <v>5.2141568981064026</v>
      </c>
      <c r="G6" s="24">
        <v>3.2298420932183998</v>
      </c>
      <c r="H6" s="24">
        <v>2.7343651692462565</v>
      </c>
      <c r="I6" s="24">
        <v>2.9158453373768007</v>
      </c>
      <c r="J6" s="24">
        <v>0.11853001340198911</v>
      </c>
      <c r="K6" s="24">
        <v>3.9904124307794033</v>
      </c>
      <c r="L6" s="24">
        <v>2.9362808842652797</v>
      </c>
      <c r="M6" s="24">
        <v>2.4792817679558015</v>
      </c>
      <c r="N6" s="24">
        <v>0.89543170931183558</v>
      </c>
      <c r="O6" s="24">
        <v>1.4804586364196768</v>
      </c>
      <c r="P6" s="24">
        <v>1.6375510204081629</v>
      </c>
      <c r="Q6" s="24">
        <v>1.0326419304189738</v>
      </c>
      <c r="R6" s="24">
        <v>1.7987709908532268</v>
      </c>
      <c r="S6" s="24">
        <v>2.7559299490135225</v>
      </c>
      <c r="T6" s="24">
        <v>4.2926583975863224</v>
      </c>
      <c r="U6" s="24">
        <v>4.2977460495708675</v>
      </c>
      <c r="V6" s="24">
        <v>3.8648076818748982</v>
      </c>
      <c r="W6" s="24">
        <v>1.7880523731587563</v>
      </c>
      <c r="X6" s="24">
        <v>3.2683059613465204</v>
      </c>
      <c r="Y6" s="24">
        <v>2.8716123290995874</v>
      </c>
      <c r="Z6" s="24">
        <v>1.7232404692082111</v>
      </c>
      <c r="AA6" s="24">
        <v>2.1571465494959936</v>
      </c>
      <c r="AB6" s="24">
        <v>2.6234234234234237</v>
      </c>
      <c r="AC6" s="24">
        <v>2.3989927252378287</v>
      </c>
      <c r="AD6" s="24">
        <v>1.1272538141470181</v>
      </c>
      <c r="AE6" s="24">
        <v>1.1272828404561046</v>
      </c>
      <c r="AF6" s="24"/>
      <c r="AG6" s="24">
        <v>2.2529627531021967</v>
      </c>
      <c r="AH6" s="24">
        <v>2.5782302538908768</v>
      </c>
      <c r="AI6" s="24"/>
      <c r="AJ6" s="24">
        <v>1.1443732260290616</v>
      </c>
    </row>
    <row r="7" spans="1:36">
      <c r="A7" s="25" t="s">
        <v>1127</v>
      </c>
      <c r="B7" t="s">
        <v>1126</v>
      </c>
      <c r="C7" s="24">
        <v>1.4472105437195901</v>
      </c>
      <c r="D7" s="24">
        <v>0.98382959741273546</v>
      </c>
      <c r="E7" s="24">
        <v>0.96354007818781717</v>
      </c>
      <c r="F7" s="24">
        <v>2.0133002705139766</v>
      </c>
      <c r="G7" s="24">
        <v>1.2344191013807309</v>
      </c>
      <c r="H7" s="24">
        <v>1.205234679753366</v>
      </c>
      <c r="I7" s="24">
        <v>1.1748294162244124</v>
      </c>
      <c r="J7" s="24">
        <v>1.010086760245468</v>
      </c>
      <c r="K7" s="24">
        <v>0.88437060914125121</v>
      </c>
      <c r="L7" s="24">
        <v>1.1120936280884266</v>
      </c>
      <c r="M7" s="24">
        <v>1.0943830570902393</v>
      </c>
      <c r="N7" s="24">
        <v>1.4165206215679405</v>
      </c>
      <c r="O7" s="24">
        <v>0.90593021822216735</v>
      </c>
      <c r="P7" s="24">
        <v>0.79959183673469381</v>
      </c>
      <c r="Q7" s="24">
        <v>0.84521940335509471</v>
      </c>
      <c r="R7" s="24">
        <v>1.1667091439413246</v>
      </c>
      <c r="S7" s="24">
        <v>1.1759698514741741</v>
      </c>
      <c r="T7" s="24">
        <v>1.3303721086154876</v>
      </c>
      <c r="U7" s="24">
        <v>1.2107162910082621</v>
      </c>
      <c r="V7" s="24">
        <v>1.8610101448489125</v>
      </c>
      <c r="W7" s="24">
        <v>0.67062193126022918</v>
      </c>
      <c r="X7" s="24">
        <v>0.94909717811450867</v>
      </c>
      <c r="Y7" s="24">
        <v>1.1157673327400695</v>
      </c>
      <c r="Z7" s="24">
        <v>0.94464809384164228</v>
      </c>
      <c r="AA7" s="24">
        <v>1.2401137244766089</v>
      </c>
      <c r="AB7" s="24">
        <v>1.1550750750750751</v>
      </c>
      <c r="AC7" s="24">
        <v>1.1096810296586457</v>
      </c>
      <c r="AD7" s="24">
        <v>0.83321775312066582</v>
      </c>
      <c r="AE7" s="24">
        <v>0.92370445907110421</v>
      </c>
      <c r="AF7" s="24"/>
      <c r="AG7" s="24">
        <v>1.1393706547758606</v>
      </c>
      <c r="AH7" s="24">
        <v>1.1204788655176221</v>
      </c>
      <c r="AI7" s="24"/>
      <c r="AJ7" s="24">
        <v>0.98341910143196121</v>
      </c>
    </row>
    <row r="8" spans="1:36">
      <c r="A8" s="25" t="s">
        <v>809</v>
      </c>
      <c r="B8" t="s">
        <v>753</v>
      </c>
      <c r="C8" s="24">
        <v>1.5991308044782468</v>
      </c>
      <c r="D8" s="24">
        <v>1.1000334560053528</v>
      </c>
      <c r="E8" s="24">
        <v>1.1245737100396485</v>
      </c>
      <c r="F8" s="24">
        <v>2.4436429215509468</v>
      </c>
      <c r="G8" s="24">
        <v>1.2560836066824321</v>
      </c>
      <c r="H8" s="24">
        <v>0.46545866364665911</v>
      </c>
      <c r="I8" s="24">
        <v>0.91250947687642148</v>
      </c>
      <c r="J8" s="24">
        <v>1.187557311137758</v>
      </c>
      <c r="K8" s="24">
        <v>0.97991569551202573</v>
      </c>
      <c r="L8" s="24">
        <v>0.3890767230169051</v>
      </c>
      <c r="M8" s="24">
        <v>0.12154696132596687</v>
      </c>
      <c r="N8" s="24">
        <v>0.10468512676714571</v>
      </c>
      <c r="O8" s="24">
        <v>0.25890765626926393</v>
      </c>
      <c r="P8" s="24">
        <v>0.83265306122448968</v>
      </c>
      <c r="Q8" s="24">
        <v>0.85282208081976707</v>
      </c>
      <c r="R8" s="24">
        <v>1.2256109648004985</v>
      </c>
      <c r="S8" s="24">
        <v>1.6351141653735313</v>
      </c>
      <c r="T8" s="24">
        <v>1.2938317130405632</v>
      </c>
      <c r="U8" s="24">
        <v>0.69078366888585874</v>
      </c>
      <c r="V8" s="24">
        <v>0.42272012152118488</v>
      </c>
      <c r="W8" s="24">
        <v>0.92375886524822703</v>
      </c>
      <c r="X8" s="24">
        <v>1.1668632610470917</v>
      </c>
      <c r="Y8" s="24">
        <v>1.3856484103227895</v>
      </c>
      <c r="Z8" s="24">
        <v>0.31671554252199413</v>
      </c>
      <c r="AA8" s="24">
        <v>0.15507883173946754</v>
      </c>
      <c r="AB8" s="24">
        <v>0.31903903903903907</v>
      </c>
      <c r="AC8" s="24">
        <v>0.47229994404029096</v>
      </c>
      <c r="AD8" s="24">
        <v>0.96740638002773927</v>
      </c>
      <c r="AE8" s="24">
        <v>0.71196810976175029</v>
      </c>
      <c r="AF8" s="24"/>
      <c r="AG8" s="24">
        <v>0.90857315035686848</v>
      </c>
      <c r="AH8" s="24">
        <v>0.8347742155264305</v>
      </c>
      <c r="AI8" s="24"/>
      <c r="AJ8" s="24">
        <v>0.9187749111874467</v>
      </c>
    </row>
    <row r="9" spans="1:36">
      <c r="A9" s="25" t="s">
        <v>810</v>
      </c>
      <c r="B9" t="s">
        <v>724</v>
      </c>
      <c r="C9" s="24">
        <v>1.3901459681609905</v>
      </c>
      <c r="D9" s="24">
        <v>1.3371250139400022</v>
      </c>
      <c r="E9" s="24">
        <v>1.2632045914547925</v>
      </c>
      <c r="F9" s="24">
        <v>2.3489630297565376</v>
      </c>
      <c r="G9" s="24">
        <v>1.4161263254252805</v>
      </c>
      <c r="H9" s="24">
        <v>0.55429721907638108</v>
      </c>
      <c r="I9" s="24">
        <v>1.0383623957543593</v>
      </c>
      <c r="J9" s="24">
        <v>1.290823164280172</v>
      </c>
      <c r="K9" s="24">
        <v>0.96437722125795511</v>
      </c>
      <c r="L9" s="24">
        <v>0.41019505851755528</v>
      </c>
      <c r="M9" s="24">
        <v>0.20382136279926336</v>
      </c>
      <c r="N9" s="24">
        <v>9.5291506017058075E-2</v>
      </c>
      <c r="O9" s="24">
        <v>0.26847491061521389</v>
      </c>
      <c r="P9" s="24">
        <v>1.0383673469387753</v>
      </c>
      <c r="Q9" s="24">
        <v>1.0782579952070077</v>
      </c>
      <c r="R9" s="24">
        <v>1.4125109732959533</v>
      </c>
      <c r="S9" s="24">
        <v>1.7787630237197958</v>
      </c>
      <c r="T9" s="24">
        <v>1.4121689574254106</v>
      </c>
      <c r="U9" s="24">
        <v>0.66848479987166132</v>
      </c>
      <c r="V9" s="24">
        <v>0.44333532251939461</v>
      </c>
      <c r="W9" s="24">
        <v>0.94708128750681964</v>
      </c>
      <c r="X9" s="24">
        <v>1.1178658923872606</v>
      </c>
      <c r="Y9" s="24">
        <v>1.2856565002831486</v>
      </c>
      <c r="Z9" s="24">
        <v>0.34508797653958945</v>
      </c>
      <c r="AA9" s="24">
        <v>0.19648487981390539</v>
      </c>
      <c r="AB9" s="24">
        <v>0.40691891891891896</v>
      </c>
      <c r="AC9" s="24">
        <v>0.55394515948517065</v>
      </c>
      <c r="AD9" s="24">
        <v>1.2233009708737865</v>
      </c>
      <c r="AE9" s="24">
        <v>0.90924260684156866</v>
      </c>
      <c r="AF9" s="24"/>
      <c r="AG9" s="24">
        <v>0.97985554061342295</v>
      </c>
      <c r="AH9" s="24">
        <v>0.90720337639159887</v>
      </c>
      <c r="AI9" s="24"/>
      <c r="AJ9" s="24">
        <v>0.92585420890069015</v>
      </c>
    </row>
    <row r="10" spans="1:36">
      <c r="A10" s="25" t="s">
        <v>811</v>
      </c>
      <c r="B10" t="s">
        <v>1132</v>
      </c>
      <c r="C10" s="24">
        <v>0.41513533941140351</v>
      </c>
      <c r="D10" s="24">
        <v>1.0272108843537415</v>
      </c>
      <c r="E10" s="24">
        <v>0.87326364821027536</v>
      </c>
      <c r="F10" s="24">
        <v>0.6708746618575292</v>
      </c>
      <c r="G10" s="24">
        <v>0.43405294072774431</v>
      </c>
      <c r="H10" s="24">
        <v>0.26274065685164216</v>
      </c>
      <c r="I10" s="24">
        <v>0.50432145564821829</v>
      </c>
      <c r="J10" s="24">
        <v>0.74966495027156654</v>
      </c>
      <c r="K10" s="24">
        <v>0.32290271923299446</v>
      </c>
      <c r="L10" s="24">
        <v>0.19011703511053318</v>
      </c>
      <c r="M10" s="24">
        <v>0.15119705340699818</v>
      </c>
      <c r="N10" s="24">
        <v>8.21591307395724E-2</v>
      </c>
      <c r="O10" s="24">
        <v>0.15884601158919984</v>
      </c>
      <c r="P10" s="24">
        <v>0.84693877551020402</v>
      </c>
      <c r="Q10" s="24">
        <v>1.010495000413189</v>
      </c>
      <c r="R10" s="24">
        <v>0.92577804208082004</v>
      </c>
      <c r="S10" s="24">
        <v>0.44194191975171798</v>
      </c>
      <c r="T10" s="24">
        <v>0.61733154542406976</v>
      </c>
      <c r="U10" s="24">
        <v>0.21432582016523624</v>
      </c>
      <c r="V10" s="24">
        <v>0.16730863125915479</v>
      </c>
      <c r="W10" s="24">
        <v>0.25995635570103659</v>
      </c>
      <c r="X10" s="24">
        <v>0.40794846202703933</v>
      </c>
      <c r="Y10" s="24">
        <v>0.47310088180567911</v>
      </c>
      <c r="Z10" s="24">
        <v>0.2469208211143695</v>
      </c>
      <c r="AA10" s="24">
        <v>0.10472990436805377</v>
      </c>
      <c r="AB10" s="24">
        <v>0.18383183183183185</v>
      </c>
      <c r="AC10" s="24">
        <v>0.3523782876329043</v>
      </c>
      <c r="AD10" s="24">
        <v>0.90395284327323178</v>
      </c>
      <c r="AE10" s="24">
        <v>0.97116899972188764</v>
      </c>
      <c r="AF10" s="24"/>
      <c r="AG10" s="24">
        <v>0.51332801755565405</v>
      </c>
      <c r="AH10" s="24">
        <v>0.4479053104397881</v>
      </c>
      <c r="AI10" s="24"/>
      <c r="AJ10" s="24">
        <v>0.87255184817810394</v>
      </c>
    </row>
    <row r="11" spans="1:36">
      <c r="A11" s="25" t="s">
        <v>802</v>
      </c>
      <c r="B11" t="s">
        <v>525</v>
      </c>
      <c r="C11" s="24">
        <v>0.38849260711417644</v>
      </c>
      <c r="D11" s="24">
        <v>0.89059886249581788</v>
      </c>
      <c r="E11" s="24">
        <v>0.80904982393878067</v>
      </c>
      <c r="F11" s="24">
        <v>0.86654643823264199</v>
      </c>
      <c r="G11" s="24">
        <v>0.43771454725760928</v>
      </c>
      <c r="H11" s="24">
        <v>0.17830627909903107</v>
      </c>
      <c r="I11" s="24">
        <v>0.39878695981804396</v>
      </c>
      <c r="J11" s="24">
        <v>0.58771249206461162</v>
      </c>
      <c r="K11" s="24"/>
      <c r="L11" s="24">
        <v>9.7373211963589085E-2</v>
      </c>
      <c r="M11" s="24">
        <v>0.1116022099447514</v>
      </c>
      <c r="N11" s="24">
        <v>3.274681621684776E-2</v>
      </c>
      <c r="O11" s="24">
        <v>0.11160152878806558</v>
      </c>
      <c r="P11" s="24">
        <v>0.46612244897959176</v>
      </c>
      <c r="Q11" s="24">
        <v>0.64259152136187092</v>
      </c>
      <c r="R11" s="24">
        <v>0.80616203664372887</v>
      </c>
      <c r="S11" s="24">
        <v>0.37490578585679446</v>
      </c>
      <c r="T11" s="24">
        <v>0.60140797854508887</v>
      </c>
      <c r="U11" s="24">
        <v>0.16411325900376997</v>
      </c>
      <c r="V11" s="24">
        <v>0.26604459393479091</v>
      </c>
      <c r="W11" s="24">
        <v>0.25068194217130391</v>
      </c>
      <c r="X11" s="24">
        <v>0.37891298430269482</v>
      </c>
      <c r="Y11" s="24">
        <v>0.491545991424642</v>
      </c>
      <c r="Z11" s="24">
        <v>9.2631964809384154E-2</v>
      </c>
      <c r="AA11" s="24">
        <v>5.0369604548979062E-2</v>
      </c>
      <c r="AB11" s="24">
        <v>0.13712912912912914</v>
      </c>
      <c r="AC11" s="24">
        <v>0.22663682148852826</v>
      </c>
      <c r="AD11" s="24">
        <v>0.29382801664355063</v>
      </c>
      <c r="AE11" s="24">
        <v>0.58106980624826188</v>
      </c>
      <c r="AF11" s="24"/>
      <c r="AG11" s="24">
        <v>0.4299461248053878</v>
      </c>
      <c r="AH11" s="24">
        <v>0.33681713676790342</v>
      </c>
      <c r="AI11" s="24"/>
      <c r="AJ11" s="24">
        <v>0.78339381921481765</v>
      </c>
    </row>
    <row r="12" spans="1:36">
      <c r="A12" s="25" t="s">
        <v>1124</v>
      </c>
      <c r="B12" t="s">
        <v>1123</v>
      </c>
      <c r="C12" s="24">
        <v>0.21163021399215837</v>
      </c>
      <c r="D12" s="24">
        <v>0.79301884688301538</v>
      </c>
      <c r="E12" s="24">
        <v>0.80638811101560981</v>
      </c>
      <c r="F12" s="24">
        <v>0.78674481514878258</v>
      </c>
      <c r="G12" s="24">
        <v>0.55519109009077738</v>
      </c>
      <c r="H12" s="24">
        <v>0.17805461180319615</v>
      </c>
      <c r="I12" s="24">
        <v>0.47702805155420769</v>
      </c>
      <c r="J12" s="24">
        <v>0.29992240953657329</v>
      </c>
      <c r="K12" s="24"/>
      <c r="L12" s="24">
        <v>9.414824447334201E-2</v>
      </c>
      <c r="M12" s="24">
        <v>0.11325966850828731</v>
      </c>
      <c r="N12" s="24">
        <v>3.349456712232738E-2</v>
      </c>
      <c r="O12" s="24">
        <v>0.12605104179509308</v>
      </c>
      <c r="P12" s="24">
        <v>0.44448979591836729</v>
      </c>
      <c r="Q12" s="24">
        <v>0.59862821254441789</v>
      </c>
      <c r="R12" s="24">
        <v>0.93789822444991922</v>
      </c>
      <c r="S12" s="24">
        <v>0.58399467967191299</v>
      </c>
      <c r="T12" s="24">
        <v>0.50284948038887023</v>
      </c>
      <c r="U12" s="24">
        <v>0.12898050854255236</v>
      </c>
      <c r="V12" s="24">
        <v>0.15838984430098194</v>
      </c>
      <c r="W12" s="24">
        <v>0.19244408074195313</v>
      </c>
      <c r="X12" s="24">
        <v>0.50594319934670173</v>
      </c>
      <c r="Y12" s="24">
        <v>0.45400857535798073</v>
      </c>
      <c r="Z12" s="24">
        <v>0.11821847507331379</v>
      </c>
      <c r="AA12" s="24">
        <v>6.9527009563194631E-2</v>
      </c>
      <c r="AB12" s="24">
        <v>0.12819219219219219</v>
      </c>
      <c r="AC12" s="24">
        <v>0.31438164521544487</v>
      </c>
      <c r="AD12" s="24">
        <v>0.18373786407766993</v>
      </c>
      <c r="AE12" s="24">
        <v>0.65819968480578483</v>
      </c>
      <c r="AF12" s="24"/>
      <c r="AG12" s="24">
        <v>0.39414640574186821</v>
      </c>
      <c r="AH12" s="24">
        <v>0.35262610455203375</v>
      </c>
      <c r="AI12" s="24"/>
      <c r="AJ12" s="24">
        <v>0.89465766886371989</v>
      </c>
    </row>
    <row r="13" spans="1:36">
      <c r="A13" s="25" t="s">
        <v>804</v>
      </c>
      <c r="B13" t="s">
        <v>585</v>
      </c>
      <c r="C13" s="24">
        <v>0.43062969436440079</v>
      </c>
      <c r="D13" s="24">
        <v>1.0201851232296195</v>
      </c>
      <c r="E13" s="24">
        <v>0.94579532536667876</v>
      </c>
      <c r="F13" s="24">
        <v>0.65261496844003597</v>
      </c>
      <c r="G13" s="24">
        <v>0.37363643298497218</v>
      </c>
      <c r="H13" s="24">
        <v>0.21832137913678115</v>
      </c>
      <c r="I13" s="24">
        <v>0.42456406368460953</v>
      </c>
      <c r="J13" s="24">
        <v>0.95732524511532746</v>
      </c>
      <c r="K13" s="24">
        <v>0.31843954045788903</v>
      </c>
      <c r="L13" s="24">
        <v>0.19053315994798442</v>
      </c>
      <c r="M13" s="24">
        <v>0.14811233885819522</v>
      </c>
      <c r="N13" s="24">
        <v>7.9822409159948607E-2</v>
      </c>
      <c r="O13" s="24">
        <v>0.19233140180002464</v>
      </c>
      <c r="P13" s="24">
        <v>0.95224489795918366</v>
      </c>
      <c r="Q13" s="24">
        <v>1.0547888604247584</v>
      </c>
      <c r="R13" s="24">
        <v>0.95228386146744826</v>
      </c>
      <c r="S13" s="24">
        <v>0.40665041010862335</v>
      </c>
      <c r="T13" s="24">
        <v>0.58179684880992288</v>
      </c>
      <c r="U13" s="24">
        <v>0.17085104676345553</v>
      </c>
      <c r="V13" s="24">
        <v>0.15381109965822168</v>
      </c>
      <c r="W13" s="24">
        <v>0.26172940534642669</v>
      </c>
      <c r="X13" s="24">
        <v>0.34719172488884853</v>
      </c>
      <c r="Y13" s="24">
        <v>0.41614756087695171</v>
      </c>
      <c r="Z13" s="24">
        <v>0.26370967741935486</v>
      </c>
      <c r="AA13" s="24">
        <v>0.1138278624967692</v>
      </c>
      <c r="AB13" s="24">
        <v>0.18022822822822823</v>
      </c>
      <c r="AC13" s="24">
        <v>0.34924454392837156</v>
      </c>
      <c r="AD13" s="24">
        <v>0.97711511789181693</v>
      </c>
      <c r="AE13" s="24">
        <v>1.0115880226198204</v>
      </c>
      <c r="AF13" s="24"/>
      <c r="AG13" s="24">
        <v>0.53062298939536057</v>
      </c>
      <c r="AH13" s="24">
        <v>0.44186967217887568</v>
      </c>
      <c r="AI13" s="24"/>
      <c r="AJ13" s="24">
        <v>0.83273751987711953</v>
      </c>
    </row>
    <row r="14" spans="1:36">
      <c r="A14" s="25" t="s">
        <v>803</v>
      </c>
      <c r="B14" t="s">
        <v>128</v>
      </c>
      <c r="C14" s="24">
        <v>0.76338041475742846</v>
      </c>
      <c r="D14" s="24">
        <v>0.57823129251700667</v>
      </c>
      <c r="E14" s="24">
        <v>0.52313749410818755</v>
      </c>
      <c r="F14" s="24">
        <v>0.75180342651036969</v>
      </c>
      <c r="G14" s="24">
        <v>0.74315355862384624</v>
      </c>
      <c r="H14" s="24">
        <v>0.56109223606392356</v>
      </c>
      <c r="I14" s="24">
        <v>0.75056861258529184</v>
      </c>
      <c r="J14" s="24">
        <v>0.56852648656274241</v>
      </c>
      <c r="K14" s="24">
        <v>0.68898256054219353</v>
      </c>
      <c r="L14" s="24">
        <v>0.78543563068920685</v>
      </c>
      <c r="M14" s="24">
        <v>0.82872928176795591</v>
      </c>
      <c r="N14" s="24">
        <v>0.75709779179810743</v>
      </c>
      <c r="O14" s="24">
        <v>0.72494143755393903</v>
      </c>
      <c r="P14" s="24">
        <v>0.69795918367346932</v>
      </c>
      <c r="Q14" s="24">
        <v>0.66771341211470137</v>
      </c>
      <c r="R14" s="24">
        <v>0.59785348172061281</v>
      </c>
      <c r="S14" s="24">
        <v>0.7326091775659499</v>
      </c>
      <c r="T14" s="24">
        <v>0.75092189071404625</v>
      </c>
      <c r="U14" s="24">
        <v>0.72431218416619891</v>
      </c>
      <c r="V14" s="24">
        <v>0.77903759561655728</v>
      </c>
      <c r="W14" s="24">
        <v>0.67198581560283699</v>
      </c>
      <c r="X14" s="24">
        <v>0.77815080301243078</v>
      </c>
      <c r="Y14" s="24">
        <v>0.65819917482404333</v>
      </c>
      <c r="Z14" s="24">
        <v>0.69281524926686211</v>
      </c>
      <c r="AA14" s="24">
        <v>0.6720082708710261</v>
      </c>
      <c r="AB14" s="24">
        <v>0.70630630630630642</v>
      </c>
      <c r="AC14" s="24">
        <v>0.75545607162842754</v>
      </c>
      <c r="AD14" s="24">
        <v>0.67614424410540919</v>
      </c>
      <c r="AE14" s="24">
        <v>0.67488643737832588</v>
      </c>
      <c r="AF14" s="24"/>
      <c r="AG14" s="24">
        <v>0.69271685465789123</v>
      </c>
      <c r="AH14" s="24">
        <v>0.70504905019850228</v>
      </c>
      <c r="AI14" s="24"/>
      <c r="AJ14" s="24">
        <v>1.0178026497517538</v>
      </c>
    </row>
    <row r="15" spans="1:36">
      <c r="A15" s="25" t="s">
        <v>806</v>
      </c>
      <c r="B15" t="s">
        <v>232</v>
      </c>
      <c r="C15" s="24">
        <v>1.4175445226510466</v>
      </c>
      <c r="D15" s="24">
        <v>0.99208207873313248</v>
      </c>
      <c r="E15" s="24">
        <v>0.89999168214711511</v>
      </c>
      <c r="F15" s="24">
        <v>2.0299819657348963</v>
      </c>
      <c r="G15" s="24">
        <v>1.1193836295674728</v>
      </c>
      <c r="H15" s="24">
        <v>1.1136277840694602</v>
      </c>
      <c r="I15" s="24">
        <v>1.243669446550417</v>
      </c>
      <c r="J15" s="24">
        <v>0.97086830782252931</v>
      </c>
      <c r="K15" s="24">
        <v>1.2569633854037523</v>
      </c>
      <c r="L15" s="24">
        <v>1.1204161248374513</v>
      </c>
      <c r="M15" s="24">
        <v>1.0032228360957642</v>
      </c>
      <c r="N15" s="24">
        <v>0.46435331230283916</v>
      </c>
      <c r="O15" s="24">
        <v>0.70718776969547514</v>
      </c>
      <c r="P15" s="24">
        <v>0.86</v>
      </c>
      <c r="Q15" s="24">
        <v>0.74671514750847046</v>
      </c>
      <c r="R15" s="24">
        <v>1.0640840483674567</v>
      </c>
      <c r="S15" s="24">
        <v>1.1577033917091555</v>
      </c>
      <c r="T15" s="24">
        <v>1.4282601407978543</v>
      </c>
      <c r="U15" s="24">
        <v>1.5570706665597178</v>
      </c>
      <c r="V15" s="24">
        <v>1.6618022025714754</v>
      </c>
      <c r="W15" s="24">
        <v>0.82037643207855981</v>
      </c>
      <c r="X15" s="24">
        <v>1.1686779784048635</v>
      </c>
      <c r="Y15" s="24">
        <v>1.3335490656095785</v>
      </c>
      <c r="Z15" s="24">
        <v>0.82661290322580638</v>
      </c>
      <c r="AA15" s="24">
        <v>0.9454639441716205</v>
      </c>
      <c r="AB15" s="24">
        <v>1.0296696696696697</v>
      </c>
      <c r="AC15" s="24">
        <v>0.9770565193060996</v>
      </c>
      <c r="AD15" s="24">
        <v>0.72815533980582525</v>
      </c>
      <c r="AE15" s="24">
        <v>0.78390655418559385</v>
      </c>
      <c r="AF15" s="24"/>
      <c r="AG15" s="24">
        <v>1.0630671995413215</v>
      </c>
      <c r="AH15" s="24">
        <v>1.1058849183188053</v>
      </c>
      <c r="AI15" s="24"/>
      <c r="AJ15" s="24">
        <v>1.0402775278890726</v>
      </c>
    </row>
    <row r="16" spans="1:36">
      <c r="A16" s="25" t="s">
        <v>940</v>
      </c>
      <c r="B16" t="s">
        <v>486</v>
      </c>
      <c r="C16" s="24">
        <v>1.3198545042278806</v>
      </c>
      <c r="D16" s="24">
        <v>0.84097245455559266</v>
      </c>
      <c r="E16" s="24">
        <v>0.82535281559320151</v>
      </c>
      <c r="F16" s="24">
        <v>2.1692966636609556</v>
      </c>
      <c r="G16" s="24">
        <v>1.3110077046304065</v>
      </c>
      <c r="H16" s="24">
        <v>0.53542217188876307</v>
      </c>
      <c r="I16" s="24">
        <v>1.3952994692949203</v>
      </c>
      <c r="J16" s="24">
        <v>0.87296325033504951</v>
      </c>
      <c r="K16" s="24">
        <v>1.2639061079428051</v>
      </c>
      <c r="L16" s="24">
        <v>0.33758127438231472</v>
      </c>
      <c r="M16" s="24">
        <v>0.43968692449355434</v>
      </c>
      <c r="N16" s="24">
        <v>8.8328075709779186E-2</v>
      </c>
      <c r="O16" s="24">
        <v>0.35211441252619896</v>
      </c>
      <c r="P16" s="24">
        <v>0.62448979591836729</v>
      </c>
      <c r="Q16" s="24">
        <v>0.53549293446822588</v>
      </c>
      <c r="R16" s="24">
        <v>0.96700931668224166</v>
      </c>
      <c r="S16" s="24">
        <v>1.308623365107515</v>
      </c>
      <c r="T16" s="24">
        <v>1.1711364398256787</v>
      </c>
      <c r="U16" s="24">
        <v>0.75960535814550423</v>
      </c>
      <c r="V16" s="24">
        <v>0.84934628112624111</v>
      </c>
      <c r="W16" s="24">
        <v>0.70635570103655221</v>
      </c>
      <c r="X16" s="24">
        <v>1.1396425006805191</v>
      </c>
      <c r="Y16" s="24">
        <v>1.3251355068360164</v>
      </c>
      <c r="Z16" s="24">
        <v>0.23313782991202348</v>
      </c>
      <c r="AA16" s="24">
        <v>0.11527526492633755</v>
      </c>
      <c r="AB16" s="24">
        <v>0.21909909909909914</v>
      </c>
      <c r="AC16" s="24">
        <v>0.57638500279798544</v>
      </c>
      <c r="AD16" s="24">
        <v>0.50277392510402219</v>
      </c>
      <c r="AE16" s="24">
        <v>0.51172707889125801</v>
      </c>
      <c r="AF16" s="24"/>
      <c r="AG16" s="24">
        <v>0.86078457064186753</v>
      </c>
      <c r="AH16" s="24">
        <v>0.74180376215507116</v>
      </c>
      <c r="AI16" s="24"/>
      <c r="AJ16" s="24">
        <v>0.86177632296769091</v>
      </c>
    </row>
    <row r="17" spans="1:36">
      <c r="A17" s="25" t="s">
        <v>942</v>
      </c>
      <c r="B17" t="s">
        <v>941</v>
      </c>
      <c r="C17" s="24">
        <v>0.34163163115876993</v>
      </c>
      <c r="D17" s="24">
        <v>0.24277907884465261</v>
      </c>
      <c r="E17" s="24">
        <v>0.21593146089222837</v>
      </c>
      <c r="F17" s="24">
        <v>0.56176735798016231</v>
      </c>
      <c r="G17" s="24">
        <v>0.32878175299412621</v>
      </c>
      <c r="H17" s="24">
        <v>0.15364288410721028</v>
      </c>
      <c r="I17" s="24">
        <v>0.39029567854435177</v>
      </c>
      <c r="J17" s="24">
        <v>0.21722508288072226</v>
      </c>
      <c r="K17" s="24">
        <v>0.33192825853376312</v>
      </c>
      <c r="L17" s="24">
        <v>0.12899869960988297</v>
      </c>
      <c r="M17" s="24">
        <v>0.14825046040515655</v>
      </c>
      <c r="N17" s="24">
        <v>3.6966935389648327E-2</v>
      </c>
      <c r="O17" s="24">
        <v>0.14942670447540377</v>
      </c>
      <c r="P17" s="24">
        <v>0.20816326530612242</v>
      </c>
      <c r="Q17" s="24">
        <v>0.20196677960499135</v>
      </c>
      <c r="R17" s="24">
        <v>0.24489564749525669</v>
      </c>
      <c r="S17" s="24">
        <v>0.36426512968299707</v>
      </c>
      <c r="T17" s="24">
        <v>0.3399262487428763</v>
      </c>
      <c r="U17" s="24">
        <v>0.20822972647790169</v>
      </c>
      <c r="V17" s="24">
        <v>0.26799761297672653</v>
      </c>
      <c r="W17" s="24">
        <v>0.17880523731587564</v>
      </c>
      <c r="X17" s="24">
        <v>0.30323927048362215</v>
      </c>
      <c r="Y17" s="24">
        <v>0.32586360326834396</v>
      </c>
      <c r="Z17" s="24">
        <v>8.797653958944282E-2</v>
      </c>
      <c r="AA17" s="24">
        <v>4.4662703540966658E-2</v>
      </c>
      <c r="AB17" s="24">
        <v>8.1681681681681703E-2</v>
      </c>
      <c r="AC17" s="24">
        <v>0.20537213206491325</v>
      </c>
      <c r="AD17" s="24">
        <v>0.18169209431345354</v>
      </c>
      <c r="AE17" s="24">
        <v>0.1805877445072773</v>
      </c>
      <c r="AF17" s="24"/>
      <c r="AG17" s="24">
        <v>0.24385040204847952</v>
      </c>
      <c r="AH17" s="24">
        <v>0.21537109801009538</v>
      </c>
      <c r="AI17" s="24"/>
      <c r="AJ17" s="24">
        <v>0.88320993609548282</v>
      </c>
    </row>
    <row r="18" spans="1:36">
      <c r="A18" s="25" t="s">
        <v>943</v>
      </c>
      <c r="B18" t="s">
        <v>468</v>
      </c>
      <c r="C18" s="24">
        <v>0.3673295857149606</v>
      </c>
      <c r="D18" s="24">
        <v>0.23541875766700121</v>
      </c>
      <c r="E18" s="24">
        <v>0.23966506779050101</v>
      </c>
      <c r="F18" s="24">
        <v>0.6041478809738503</v>
      </c>
      <c r="G18" s="24">
        <v>0.34556411625600736</v>
      </c>
      <c r="H18" s="24">
        <v>0.16068956839058765</v>
      </c>
      <c r="I18" s="24">
        <v>0.46671721000758148</v>
      </c>
      <c r="J18" s="24">
        <v>0.25096988079283339</v>
      </c>
      <c r="K18" s="24">
        <v>0.36234399537151829</v>
      </c>
      <c r="L18" s="24">
        <v>0.11547464239271783</v>
      </c>
      <c r="M18" s="24">
        <v>0.13259668508287292</v>
      </c>
      <c r="N18" s="24">
        <v>3.5751840168243953E-2</v>
      </c>
      <c r="O18" s="24">
        <v>0.13413882381950437</v>
      </c>
      <c r="P18" s="24">
        <v>0.19224489795918365</v>
      </c>
      <c r="Q18" s="24">
        <v>0.19105859019915711</v>
      </c>
      <c r="R18" s="24">
        <v>0.25928128451278565</v>
      </c>
      <c r="S18" s="24">
        <v>0.41179339392595871</v>
      </c>
      <c r="T18" s="24">
        <v>0.36691250419041233</v>
      </c>
      <c r="U18" s="24">
        <v>0.21753429052699128</v>
      </c>
      <c r="V18" s="24">
        <v>0.27559268702869855</v>
      </c>
      <c r="W18" s="24">
        <v>0.19571740316421171</v>
      </c>
      <c r="X18" s="24">
        <v>0.3113692042464386</v>
      </c>
      <c r="Y18" s="24">
        <v>0.36469541299247632</v>
      </c>
      <c r="Z18" s="24">
        <v>7.7712609970674487E-2</v>
      </c>
      <c r="AA18" s="24">
        <v>3.7994313776169547E-2</v>
      </c>
      <c r="AB18" s="24">
        <v>7.6396396396396407E-2</v>
      </c>
      <c r="AC18" s="24">
        <v>0.18578623391158366</v>
      </c>
      <c r="AD18" s="24">
        <v>0.17198335644937587</v>
      </c>
      <c r="AE18" s="24">
        <v>0.16612589227774174</v>
      </c>
      <c r="AF18" s="24"/>
      <c r="AG18" s="24">
        <v>0.25560743617243475</v>
      </c>
      <c r="AH18" s="24">
        <v>0.22277821309785104</v>
      </c>
      <c r="AI18" s="24"/>
      <c r="AJ18" s="24">
        <v>0.8715638967074617</v>
      </c>
    </row>
    <row r="19" spans="1:36">
      <c r="A19" s="25" t="s">
        <v>944</v>
      </c>
      <c r="B19" t="s">
        <v>54</v>
      </c>
      <c r="C19" s="24">
        <v>0.47805753696442921</v>
      </c>
      <c r="D19" s="24">
        <v>0.30500724880115981</v>
      </c>
      <c r="E19" s="24">
        <v>0.30676241439543073</v>
      </c>
      <c r="F19" s="24">
        <v>0.80500450856627581</v>
      </c>
      <c r="G19" s="24">
        <v>0.45648028072316738</v>
      </c>
      <c r="H19" s="24">
        <v>0.34944004026676734</v>
      </c>
      <c r="I19" s="24">
        <v>0.52858225928733893</v>
      </c>
      <c r="J19" s="24">
        <v>0.2956902024405727</v>
      </c>
      <c r="K19" s="24">
        <v>0.43772212579552028</v>
      </c>
      <c r="L19" s="24">
        <v>0.43724317295188564</v>
      </c>
      <c r="M19" s="24">
        <v>0.42200736648250464</v>
      </c>
      <c r="N19" s="24">
        <v>0.18118939128402853</v>
      </c>
      <c r="O19" s="24">
        <v>0.30289729996301312</v>
      </c>
      <c r="P19" s="24">
        <v>0.34751020408163263</v>
      </c>
      <c r="Q19" s="24">
        <v>0.30354516155689615</v>
      </c>
      <c r="R19" s="24">
        <v>0.33426783337581056</v>
      </c>
      <c r="S19" s="24">
        <v>0.50826867656838837</v>
      </c>
      <c r="T19" s="24">
        <v>0.48256788467985245</v>
      </c>
      <c r="U19" s="24">
        <v>0.44581695676586192</v>
      </c>
      <c r="V19" s="24">
        <v>0.45874247273910923</v>
      </c>
      <c r="W19" s="24">
        <v>0.23390616475722864</v>
      </c>
      <c r="X19" s="24">
        <v>0.38726068414844383</v>
      </c>
      <c r="Y19" s="24">
        <v>0.47180648814820808</v>
      </c>
      <c r="Z19" s="24">
        <v>0.31195014662756598</v>
      </c>
      <c r="AA19" s="24">
        <v>0.39333161023520291</v>
      </c>
      <c r="AB19" s="24">
        <v>0.39279279279279283</v>
      </c>
      <c r="AC19" s="24">
        <v>0.41594851706771119</v>
      </c>
      <c r="AD19" s="24">
        <v>0.25287794729542301</v>
      </c>
      <c r="AE19" s="24">
        <v>0.28115324001112452</v>
      </c>
      <c r="AF19" s="24"/>
      <c r="AG19" s="24">
        <v>0.39714261423737479</v>
      </c>
      <c r="AH19" s="24">
        <v>0.38362081537233744</v>
      </c>
      <c r="AI19" s="24"/>
      <c r="AJ19" s="24">
        <v>0.96595228419140311</v>
      </c>
    </row>
    <row r="20" spans="1:36">
      <c r="A20" s="25" t="s">
        <v>930</v>
      </c>
      <c r="B20" t="s">
        <v>594</v>
      </c>
      <c r="C20" s="24">
        <v>0.96612971798384439</v>
      </c>
      <c r="D20" s="24">
        <v>0.73090219694435143</v>
      </c>
      <c r="E20" s="24">
        <v>0.76734965480910522</v>
      </c>
      <c r="F20" s="24">
        <v>1.7833633904418396</v>
      </c>
      <c r="G20" s="24">
        <v>0.89465252879700974</v>
      </c>
      <c r="H20" s="24">
        <v>0.4060651818296212</v>
      </c>
      <c r="I20" s="24">
        <v>0.76906747536012132</v>
      </c>
      <c r="J20" s="24">
        <v>0.63088100444381745</v>
      </c>
      <c r="K20" s="24">
        <v>0.95082238201504243</v>
      </c>
      <c r="L20" s="24">
        <v>0.18569570871261379</v>
      </c>
      <c r="M20" s="24">
        <v>0.18232044198895031</v>
      </c>
      <c r="N20" s="24">
        <v>2.9395957471667254E-2</v>
      </c>
      <c r="O20" s="24">
        <v>0.17457773394156081</v>
      </c>
      <c r="P20" s="24">
        <v>0.36816326530612242</v>
      </c>
      <c r="Q20" s="24">
        <v>0.40327245682175028</v>
      </c>
      <c r="R20" s="24">
        <v>0.69877948630815845</v>
      </c>
      <c r="S20" s="24">
        <v>0.67887386388827298</v>
      </c>
      <c r="T20" s="24">
        <v>0.93429433456252098</v>
      </c>
      <c r="U20" s="24">
        <v>0.5502526670409883</v>
      </c>
      <c r="V20" s="24">
        <v>0.52145608419682099</v>
      </c>
      <c r="W20" s="24">
        <v>0.54159847244953641</v>
      </c>
      <c r="X20" s="24">
        <v>0.88884856183649386</v>
      </c>
      <c r="Y20" s="24">
        <v>0.93972979532400291</v>
      </c>
      <c r="Z20" s="24">
        <v>0.13563049853372433</v>
      </c>
      <c r="AA20" s="24">
        <v>5.1692943913155855E-2</v>
      </c>
      <c r="AB20" s="24">
        <v>0.1451051051051051</v>
      </c>
      <c r="AC20" s="24">
        <v>0.32512590934527136</v>
      </c>
      <c r="AD20" s="24">
        <v>0.38141470180305137</v>
      </c>
      <c r="AE20" s="24">
        <v>0.35709650505237789</v>
      </c>
      <c r="AF20" s="24"/>
      <c r="AG20" s="24">
        <v>0.61617727312449455</v>
      </c>
      <c r="AH20" s="24">
        <v>0.51070706638282004</v>
      </c>
      <c r="AI20" s="24"/>
      <c r="AJ20" s="24">
        <v>0.82883139099425218</v>
      </c>
    </row>
    <row r="21" spans="1:36">
      <c r="A21" s="25" t="s">
        <v>1133</v>
      </c>
      <c r="B21" t="s">
        <v>1001</v>
      </c>
      <c r="C21" s="24">
        <v>0.5462704898672589</v>
      </c>
      <c r="D21" s="24">
        <v>0.40035686405709819</v>
      </c>
      <c r="E21" s="24">
        <v>0.35445143760224029</v>
      </c>
      <c r="F21" s="24">
        <v>0.9183949504057709</v>
      </c>
      <c r="G21" s="24">
        <v>0.48119612479975593</v>
      </c>
      <c r="H21" s="24">
        <v>0.34679753366050081</v>
      </c>
      <c r="I21" s="24">
        <v>0.5055344958301744</v>
      </c>
      <c r="J21" s="24">
        <v>0.32587994639204343</v>
      </c>
      <c r="K21" s="24">
        <v>0.4932639061079428</v>
      </c>
      <c r="L21" s="24">
        <v>0.54616384915474647</v>
      </c>
      <c r="M21" s="24">
        <v>0.41344383057090245</v>
      </c>
      <c r="N21" s="24">
        <v>0.12524827666783506</v>
      </c>
      <c r="O21" s="24">
        <v>0.27912711133029217</v>
      </c>
      <c r="P21" s="24">
        <v>0.41224489795918362</v>
      </c>
      <c r="Q21" s="24">
        <v>0.31699859515742501</v>
      </c>
      <c r="R21" s="24">
        <v>0.36734347124288502</v>
      </c>
      <c r="S21" s="24">
        <v>0.51500775881179339</v>
      </c>
      <c r="T21" s="24">
        <v>0.5524639624539055</v>
      </c>
      <c r="U21" s="24">
        <v>0.44597738028394973</v>
      </c>
      <c r="V21" s="24">
        <v>0.38409374491401294</v>
      </c>
      <c r="W21" s="24">
        <v>0.29678123295144582</v>
      </c>
      <c r="X21" s="24">
        <v>0.42246620088921144</v>
      </c>
      <c r="Y21" s="24">
        <v>0.54817571393900166</v>
      </c>
      <c r="Z21" s="24">
        <v>0.34310850439882701</v>
      </c>
      <c r="AA21" s="24">
        <v>0.4998707676402171</v>
      </c>
      <c r="AB21" s="24">
        <v>0.45693693693693699</v>
      </c>
      <c r="AC21" s="24">
        <v>0.52322327923894796</v>
      </c>
      <c r="AD21" s="24">
        <v>0.29646324549237169</v>
      </c>
      <c r="AE21" s="24">
        <v>0.31630666543061092</v>
      </c>
      <c r="AF21" s="24"/>
      <c r="AG21" s="24">
        <v>0.43102482063754477</v>
      </c>
      <c r="AH21" s="24">
        <v>0.42630134747315124</v>
      </c>
      <c r="AI21" s="24"/>
      <c r="AJ21" s="24">
        <v>0.98904129660698681</v>
      </c>
    </row>
    <row r="22" spans="1:36">
      <c r="A22" s="25" t="s">
        <v>812</v>
      </c>
      <c r="B22" t="s">
        <v>134</v>
      </c>
      <c r="C22" s="24">
        <v>0.59823326562426193</v>
      </c>
      <c r="D22" s="24">
        <v>0.44295751087320168</v>
      </c>
      <c r="E22" s="24">
        <v>0.39160451382149891</v>
      </c>
      <c r="F22" s="24">
        <v>1.0027051397655544</v>
      </c>
      <c r="G22" s="24">
        <v>0.54008696315508431</v>
      </c>
      <c r="H22" s="24">
        <v>0.37435510255442306</v>
      </c>
      <c r="I22" s="24">
        <v>0.54222896133434417</v>
      </c>
      <c r="J22" s="24">
        <v>0.37271637158778298</v>
      </c>
      <c r="K22" s="24">
        <v>0.54946689809075122</v>
      </c>
      <c r="L22" s="24">
        <v>0.58257477243172962</v>
      </c>
      <c r="M22" s="24">
        <v>0.46961325966850836</v>
      </c>
      <c r="N22" s="24">
        <v>0.1331931300385559</v>
      </c>
      <c r="O22" s="24">
        <v>0.3210454937738873</v>
      </c>
      <c r="P22" s="24">
        <v>0.44897959183673469</v>
      </c>
      <c r="Q22" s="24">
        <v>0.35038426576316012</v>
      </c>
      <c r="R22" s="24">
        <v>0.37368674425848841</v>
      </c>
      <c r="S22" s="24">
        <v>0.58115717135890044</v>
      </c>
      <c r="T22" s="24">
        <v>0.59704994971505199</v>
      </c>
      <c r="U22" s="24">
        <v>0.50116307050613629</v>
      </c>
      <c r="V22" s="24">
        <v>0.42684316172082681</v>
      </c>
      <c r="W22" s="24">
        <v>0.31423895253682493</v>
      </c>
      <c r="X22" s="24">
        <v>0.45476816985754465</v>
      </c>
      <c r="Y22" s="24">
        <v>0.60836501901140683</v>
      </c>
      <c r="Z22" s="24">
        <v>0.39222873900293259</v>
      </c>
      <c r="AA22" s="24">
        <v>0.54794520547945202</v>
      </c>
      <c r="AB22" s="24">
        <v>0.48528528528528536</v>
      </c>
      <c r="AC22" s="24">
        <v>0.57078903189703412</v>
      </c>
      <c r="AD22" s="24">
        <v>0.34015256588072124</v>
      </c>
      <c r="AE22" s="24">
        <v>0.33966811903216843</v>
      </c>
      <c r="AF22" s="24"/>
      <c r="AG22" s="24">
        <v>0.47467634935463193</v>
      </c>
      <c r="AH22" s="24">
        <v>0.46666722753876966</v>
      </c>
      <c r="AI22" s="24"/>
      <c r="AJ22" s="24">
        <v>0.98312719429406714</v>
      </c>
    </row>
    <row r="23" spans="1:36">
      <c r="A23" s="25" t="s">
        <v>1135</v>
      </c>
      <c r="B23" t="s">
        <v>1134</v>
      </c>
      <c r="C23" s="24">
        <v>0.53417733478199259</v>
      </c>
      <c r="D23" s="24">
        <v>0.38864726218356188</v>
      </c>
      <c r="E23" s="24">
        <v>0.35822219757673224</v>
      </c>
      <c r="F23" s="24">
        <v>0.93823264201983769</v>
      </c>
      <c r="G23" s="24">
        <v>0.49385918071553897</v>
      </c>
      <c r="H23" s="24">
        <v>0.34289669057505978</v>
      </c>
      <c r="I23" s="24">
        <v>0.50674753601213041</v>
      </c>
      <c r="J23" s="24">
        <v>0.31374761938350848</v>
      </c>
      <c r="K23" s="24">
        <v>0.49590875278948671</v>
      </c>
      <c r="L23" s="24">
        <v>0.52015604681404426</v>
      </c>
      <c r="M23" s="24">
        <v>0.41022099447513816</v>
      </c>
      <c r="N23" s="24">
        <v>0.11262998013786658</v>
      </c>
      <c r="O23" s="24">
        <v>0.26827764763900874</v>
      </c>
      <c r="P23" s="24">
        <v>0.39836734693877546</v>
      </c>
      <c r="Q23" s="24">
        <v>0.29650442112222136</v>
      </c>
      <c r="R23" s="24">
        <v>0.36723019851046351</v>
      </c>
      <c r="S23" s="24">
        <v>0.53309687430724884</v>
      </c>
      <c r="T23" s="24">
        <v>0.5633590345289976</v>
      </c>
      <c r="U23" s="24">
        <v>0.46795540226197169</v>
      </c>
      <c r="V23" s="24">
        <v>0.43791026962512891</v>
      </c>
      <c r="W23" s="24">
        <v>0.28396072013093293</v>
      </c>
      <c r="X23" s="24">
        <v>0.41339261410035383</v>
      </c>
      <c r="Y23" s="24">
        <v>0.54429253296658842</v>
      </c>
      <c r="Z23" s="24">
        <v>0.34090909090909094</v>
      </c>
      <c r="AA23" s="24">
        <v>0.45076247092271904</v>
      </c>
      <c r="AB23" s="24">
        <v>0.42762762762762768</v>
      </c>
      <c r="AC23" s="24">
        <v>0.51762730833799664</v>
      </c>
      <c r="AD23" s="24">
        <v>0.28848821081830789</v>
      </c>
      <c r="AE23" s="24">
        <v>0.30666543061092055</v>
      </c>
      <c r="AF23" s="24"/>
      <c r="AG23" s="24">
        <v>0.4252397102109936</v>
      </c>
      <c r="AH23" s="24">
        <v>0.42451984183273916</v>
      </c>
      <c r="AI23" s="24"/>
      <c r="AJ23" s="24">
        <v>0.99830714686100874</v>
      </c>
    </row>
    <row r="24" spans="1:36">
      <c r="A24" s="25" t="s">
        <v>813</v>
      </c>
      <c r="B24" t="s">
        <v>1138</v>
      </c>
      <c r="C24" s="24">
        <v>0.83915158958854941</v>
      </c>
      <c r="D24" s="24">
        <v>0.57131705141072819</v>
      </c>
      <c r="E24" s="24">
        <v>0.56084509385310677</v>
      </c>
      <c r="F24" s="24">
        <v>1.4605500450856628</v>
      </c>
      <c r="G24" s="24">
        <v>0.80387520024410719</v>
      </c>
      <c r="H24" s="24">
        <v>0.44494777903611432</v>
      </c>
      <c r="I24" s="24">
        <v>0.58165276724791504</v>
      </c>
      <c r="J24" s="24">
        <v>0.57219439937927619</v>
      </c>
      <c r="K24" s="24">
        <v>0.8813951566245144</v>
      </c>
      <c r="L24" s="24">
        <v>0.50507152145643697</v>
      </c>
      <c r="M24" s="24">
        <v>0.16482504604051568</v>
      </c>
      <c r="N24" s="24">
        <v>2.0796822058651711E-2</v>
      </c>
      <c r="O24" s="24">
        <v>0.17655036370361235</v>
      </c>
      <c r="P24" s="24">
        <v>0.55102040816326525</v>
      </c>
      <c r="Q24" s="24">
        <v>0.40657796876291219</v>
      </c>
      <c r="R24" s="24">
        <v>0.65822784810126578</v>
      </c>
      <c r="S24" s="24">
        <v>0.9878075814675239</v>
      </c>
      <c r="T24" s="24">
        <v>0.85769359704994974</v>
      </c>
      <c r="U24" s="24">
        <v>0.60495708670891157</v>
      </c>
      <c r="V24" s="24">
        <v>0.54727933597352574</v>
      </c>
      <c r="W24" s="24">
        <v>0.4000272776868522</v>
      </c>
      <c r="X24" s="24">
        <v>0.78359495508574528</v>
      </c>
      <c r="Y24" s="24">
        <v>0.81773319310735382</v>
      </c>
      <c r="Z24" s="24">
        <v>0.27675953079178889</v>
      </c>
      <c r="AA24" s="24">
        <v>0.12561385370896871</v>
      </c>
      <c r="AB24" s="24">
        <v>0.28348348348348351</v>
      </c>
      <c r="AC24" s="24">
        <v>0.60996082820369335</v>
      </c>
      <c r="AD24" s="24">
        <v>0.40221914008321774</v>
      </c>
      <c r="AE24" s="24">
        <v>0.40789839621766949</v>
      </c>
      <c r="AF24" s="24"/>
      <c r="AG24" s="24">
        <v>0.56938474751035806</v>
      </c>
      <c r="AH24" s="24">
        <v>0.55451829340499637</v>
      </c>
      <c r="AI24" s="24"/>
      <c r="AJ24" s="24">
        <v>0.97389031903231427</v>
      </c>
    </row>
    <row r="25" spans="1:36">
      <c r="A25" s="25" t="s">
        <v>813</v>
      </c>
      <c r="B25" t="s">
        <v>557</v>
      </c>
      <c r="C25" s="24">
        <v>0.93362936369219152</v>
      </c>
      <c r="D25" s="24">
        <v>0.73424779747964752</v>
      </c>
      <c r="E25" s="24">
        <v>0.69137993179360635</v>
      </c>
      <c r="F25" s="24">
        <v>1.3915689810640215</v>
      </c>
      <c r="G25" s="24">
        <v>0.90380654512167224</v>
      </c>
      <c r="H25" s="24">
        <v>0.59607399018497553</v>
      </c>
      <c r="I25" s="24">
        <v>0.66595905989385906</v>
      </c>
      <c r="J25" s="24">
        <v>0.63906327149608511</v>
      </c>
      <c r="K25" s="24">
        <v>0.78320522357219613</v>
      </c>
      <c r="L25" s="24">
        <v>0.6824447334200261</v>
      </c>
      <c r="M25" s="24">
        <v>0.40133517495395954</v>
      </c>
      <c r="N25" s="24">
        <v>5.5146629279121395E-2</v>
      </c>
      <c r="O25" s="24">
        <v>0.24554308963136479</v>
      </c>
      <c r="P25" s="24">
        <v>0.59469387755102032</v>
      </c>
      <c r="Q25" s="24">
        <v>0.46872159325675566</v>
      </c>
      <c r="R25" s="24">
        <v>0.76753603488800148</v>
      </c>
      <c r="S25" s="24">
        <v>0.91775659499002427</v>
      </c>
      <c r="T25" s="24">
        <v>0.95809587663426077</v>
      </c>
      <c r="U25" s="24">
        <v>0.75880324055506543</v>
      </c>
      <c r="V25" s="24">
        <v>0.75104432268214627</v>
      </c>
      <c r="W25" s="24">
        <v>0.46222040370976547</v>
      </c>
      <c r="X25" s="24">
        <v>0.78105435078486529</v>
      </c>
      <c r="Y25" s="24">
        <v>0.78407895801310579</v>
      </c>
      <c r="Z25" s="24">
        <v>0.37976539589442815</v>
      </c>
      <c r="AA25" s="24">
        <v>0.32432153011113979</v>
      </c>
      <c r="AB25" s="24">
        <v>0.45395795795795801</v>
      </c>
      <c r="AC25" s="24">
        <v>0.6955791829882485</v>
      </c>
      <c r="AD25" s="24">
        <v>0.52149791955617197</v>
      </c>
      <c r="AE25" s="24">
        <v>0.45054231945860768</v>
      </c>
      <c r="AF25" s="24"/>
      <c r="AG25" s="24">
        <v>0.65245461749270028</v>
      </c>
      <c r="AH25" s="24">
        <v>0.64330386344455637</v>
      </c>
      <c r="AI25" s="24"/>
      <c r="AJ25" s="24">
        <v>0.98597488039350667</v>
      </c>
    </row>
    <row r="26" spans="1:36">
      <c r="A26" s="25" t="s">
        <v>981</v>
      </c>
      <c r="B26" t="s">
        <v>60</v>
      </c>
      <c r="C26" s="24">
        <v>0.9436440077471776</v>
      </c>
      <c r="D26" s="24">
        <v>0.67547674807627966</v>
      </c>
      <c r="E26" s="24">
        <v>0.62073363462444897</v>
      </c>
      <c r="F26" s="24">
        <v>1.7281334535617672</v>
      </c>
      <c r="G26" s="24">
        <v>1.0694942405980623</v>
      </c>
      <c r="H26" s="24">
        <v>0.68818422046055128</v>
      </c>
      <c r="I26" s="24">
        <v>0.9940864291129643</v>
      </c>
      <c r="J26" s="24">
        <v>0.70649643789236072</v>
      </c>
      <c r="K26" s="24">
        <v>0.96305479791718307</v>
      </c>
      <c r="L26" s="24">
        <v>1.1620286085825748</v>
      </c>
      <c r="M26" s="24">
        <v>2.8503683241252302</v>
      </c>
      <c r="N26" s="24">
        <v>1.3641780581843674</v>
      </c>
      <c r="O26" s="24">
        <v>0.52225372950314375</v>
      </c>
      <c r="P26" s="24">
        <v>0.77877551020408153</v>
      </c>
      <c r="Q26" s="24">
        <v>0.72324601272622113</v>
      </c>
      <c r="R26" s="24">
        <v>0.67057457593520797</v>
      </c>
      <c r="S26" s="24">
        <v>1.0794945688317445</v>
      </c>
      <c r="T26" s="24">
        <v>1.049949715051961</v>
      </c>
      <c r="U26" s="24">
        <v>1.2034972326943132</v>
      </c>
      <c r="V26" s="24">
        <v>0.95849834535886724</v>
      </c>
      <c r="W26" s="24">
        <v>0.60597381342062195</v>
      </c>
      <c r="X26" s="24">
        <v>1.0347518374013247</v>
      </c>
      <c r="Y26" s="24">
        <v>1.0141574306285899</v>
      </c>
      <c r="Z26" s="24">
        <v>0.97177419354838701</v>
      </c>
      <c r="AA26" s="24">
        <v>3.4406823468596532</v>
      </c>
      <c r="AB26" s="24">
        <v>1.3837837837837839</v>
      </c>
      <c r="AC26" s="24">
        <v>1.0011191941801902</v>
      </c>
      <c r="AD26" s="24">
        <v>0.65950069348127605</v>
      </c>
      <c r="AE26" s="24">
        <v>0.67266153703532039</v>
      </c>
      <c r="AF26" s="24"/>
      <c r="AG26" s="24">
        <v>1.0526769475544275</v>
      </c>
      <c r="AH26" s="24">
        <v>1.1525073447531349</v>
      </c>
      <c r="AI26" s="24"/>
      <c r="AJ26" s="24">
        <v>1.0948347899425674</v>
      </c>
    </row>
    <row r="27" spans="1:36">
      <c r="A27" s="25" t="s">
        <v>983</v>
      </c>
      <c r="B27" t="s">
        <v>1205</v>
      </c>
      <c r="C27" s="24">
        <v>1.067598847371156</v>
      </c>
      <c r="D27" s="24">
        <v>0.73971227835396447</v>
      </c>
      <c r="E27" s="24">
        <v>0.6981451188066653</v>
      </c>
      <c r="F27" s="24">
        <v>1.8376916140667268</v>
      </c>
      <c r="G27" s="24">
        <v>1.1215195667098941</v>
      </c>
      <c r="H27" s="24">
        <v>0.69711840946269044</v>
      </c>
      <c r="I27" s="24">
        <v>1.0662623199393479</v>
      </c>
      <c r="J27" s="24">
        <v>0.68448896099315792</v>
      </c>
      <c r="K27" s="24">
        <v>1.0222332424167286</v>
      </c>
      <c r="L27" s="24">
        <v>1.0600780234070222</v>
      </c>
      <c r="M27" s="24">
        <v>0.92955801104972391</v>
      </c>
      <c r="N27" s="24">
        <v>0.33003855590606385</v>
      </c>
      <c r="O27" s="24">
        <v>0.63025520897546539</v>
      </c>
      <c r="P27" s="24">
        <v>0.76979591836734684</v>
      </c>
      <c r="Q27" s="24">
        <v>0.66771341211470137</v>
      </c>
      <c r="R27" s="24">
        <v>0.77625803528445614</v>
      </c>
      <c r="S27" s="24">
        <v>1.2419419197517181</v>
      </c>
      <c r="T27" s="24">
        <v>1.0011733154542408</v>
      </c>
      <c r="U27" s="24">
        <v>1.0170851046763456</v>
      </c>
      <c r="V27" s="24">
        <v>0.92963706396137369</v>
      </c>
      <c r="W27" s="24">
        <v>0.59451718494271699</v>
      </c>
      <c r="X27" s="24">
        <v>1.0333000635151075</v>
      </c>
      <c r="Y27" s="24">
        <v>1.0096270528274411</v>
      </c>
      <c r="Z27" s="24">
        <v>0.71224340175953083</v>
      </c>
      <c r="AA27" s="24">
        <v>0.82553631429309893</v>
      </c>
      <c r="AB27" s="24">
        <v>0.89321321321321334</v>
      </c>
      <c r="AC27" s="24">
        <v>1.0374930050363738</v>
      </c>
      <c r="AD27" s="24">
        <v>0.70041608876560335</v>
      </c>
      <c r="AE27" s="24">
        <v>0.68823583943635869</v>
      </c>
      <c r="AF27" s="24"/>
      <c r="AG27" s="24">
        <v>0.88814729919604385</v>
      </c>
      <c r="AH27" s="24">
        <v>0.97908087545605749</v>
      </c>
      <c r="AI27" s="24"/>
      <c r="AJ27" s="24">
        <v>1.10238569248854</v>
      </c>
    </row>
    <row r="28" spans="1:36">
      <c r="A28" s="25" t="s">
        <v>1137</v>
      </c>
      <c r="B28" t="s">
        <v>1136</v>
      </c>
      <c r="C28" s="24">
        <v>0.65718739666493464</v>
      </c>
      <c r="D28" s="24">
        <v>0.46682279469164717</v>
      </c>
      <c r="E28" s="24">
        <v>0.38794465855213911</v>
      </c>
      <c r="F28" s="24">
        <v>0.99165915238954017</v>
      </c>
      <c r="G28" s="24">
        <v>0.56327713784422917</v>
      </c>
      <c r="H28" s="24">
        <v>0.50182458789480311</v>
      </c>
      <c r="I28" s="24">
        <v>0.38574677786201667</v>
      </c>
      <c r="J28" s="24">
        <v>0.27921280948014388</v>
      </c>
      <c r="K28" s="24">
        <v>0.41424911149681787</v>
      </c>
      <c r="L28" s="24">
        <v>0.52015604681404426</v>
      </c>
      <c r="M28" s="24">
        <v>0.51104972375690616</v>
      </c>
      <c r="N28" s="24">
        <v>0.12945437551115788</v>
      </c>
      <c r="O28" s="24">
        <v>0.28060658365183078</v>
      </c>
      <c r="P28" s="24">
        <v>0.46530612244897951</v>
      </c>
      <c r="Q28" s="24">
        <v>0.31170977605156602</v>
      </c>
      <c r="R28" s="24">
        <v>0.4944354770197944</v>
      </c>
      <c r="S28" s="24">
        <v>0.60563068055863445</v>
      </c>
      <c r="T28" s="24">
        <v>0.71136439825678843</v>
      </c>
      <c r="U28" s="24">
        <v>0.60672174540787682</v>
      </c>
      <c r="V28" s="24">
        <v>0.61910703629360386</v>
      </c>
      <c r="W28" s="24">
        <v>0.2449536279323514</v>
      </c>
      <c r="X28" s="24">
        <v>0.35720896470374736</v>
      </c>
      <c r="Y28" s="24">
        <v>0.45627376425855509</v>
      </c>
      <c r="Z28" s="24">
        <v>0.37023460410557185</v>
      </c>
      <c r="AA28" s="24">
        <v>0.51692943913155853</v>
      </c>
      <c r="AB28" s="24">
        <v>0.54294294294294299</v>
      </c>
      <c r="AC28" s="24">
        <v>0.57638500279798544</v>
      </c>
      <c r="AD28" s="24">
        <v>0.2995839112343967</v>
      </c>
      <c r="AE28" s="24">
        <v>0.31482339853527397</v>
      </c>
      <c r="AF28" s="24"/>
      <c r="AG28" s="24">
        <v>0.45774713700738373</v>
      </c>
      <c r="AH28" s="24">
        <v>0.47975678522707726</v>
      </c>
      <c r="AI28" s="24"/>
      <c r="AJ28" s="24">
        <v>1.0480825469790727</v>
      </c>
    </row>
    <row r="29" spans="1:36">
      <c r="A29" s="25" t="s">
        <v>814</v>
      </c>
      <c r="B29" t="s">
        <v>716</v>
      </c>
      <c r="C29" s="24">
        <v>1.0598516698946574</v>
      </c>
      <c r="D29" s="24">
        <v>1.2300657968105273</v>
      </c>
      <c r="E29" s="24">
        <v>0.67651870130590286</v>
      </c>
      <c r="F29" s="24">
        <v>0.58025247971145177</v>
      </c>
      <c r="G29" s="24">
        <v>0.81547028758867957</v>
      </c>
      <c r="H29" s="24">
        <v>0.47024034226752232</v>
      </c>
      <c r="I29" s="24">
        <v>0</v>
      </c>
      <c r="J29" s="24">
        <v>0.73188968046836411</v>
      </c>
      <c r="K29" s="24">
        <v>0.80304157368377538</v>
      </c>
      <c r="L29" s="24">
        <v>0.12390117035110534</v>
      </c>
      <c r="M29" s="24">
        <v>7.7025782688766128E-2</v>
      </c>
      <c r="N29" s="24">
        <v>4.1317910970907819E-2</v>
      </c>
      <c r="O29" s="24">
        <v>0.10563432375785968</v>
      </c>
      <c r="P29" s="24">
        <v>0.3911836734693877</v>
      </c>
      <c r="Q29" s="24">
        <v>0.37616725890422281</v>
      </c>
      <c r="R29" s="24">
        <v>0.89406167700280348</v>
      </c>
      <c r="S29" s="24">
        <v>1.2227887386388827</v>
      </c>
      <c r="T29" s="24">
        <v>0.7274555816292323</v>
      </c>
      <c r="U29" s="24">
        <v>0.3433063287077886</v>
      </c>
      <c r="V29" s="24">
        <v>0.26409157489285523</v>
      </c>
      <c r="W29" s="24">
        <v>0.45103655210038196</v>
      </c>
      <c r="X29" s="24">
        <v>0.46747119136194537</v>
      </c>
      <c r="Y29" s="24">
        <v>0.68408704797346487</v>
      </c>
      <c r="Z29" s="24">
        <v>0.11708211143695016</v>
      </c>
      <c r="AA29" s="24">
        <v>0.10757301628327734</v>
      </c>
      <c r="AB29" s="24">
        <v>0.16903303303303305</v>
      </c>
      <c r="AC29" s="24">
        <v>0.28556239507554559</v>
      </c>
      <c r="AD29" s="24">
        <v>0.37447988904299589</v>
      </c>
      <c r="AE29" s="24">
        <v>0.2269027533141745</v>
      </c>
      <c r="AF29" s="24"/>
      <c r="AG29" s="24">
        <v>0.49883737679154205</v>
      </c>
      <c r="AH29" s="24">
        <v>0.45249513503523792</v>
      </c>
      <c r="AI29" s="24"/>
      <c r="AJ29" s="24">
        <v>0.90709949993248007</v>
      </c>
    </row>
    <row r="30" spans="1:36">
      <c r="A30" s="25" t="s">
        <v>979</v>
      </c>
      <c r="B30" t="s">
        <v>455</v>
      </c>
      <c r="C30" s="24">
        <v>0.97274316217109946</v>
      </c>
      <c r="D30" s="24">
        <v>0.55983048957287829</v>
      </c>
      <c r="E30" s="24">
        <v>0.72232234452546651</v>
      </c>
      <c r="F30" s="24">
        <v>1.4673128944995493</v>
      </c>
      <c r="G30" s="24">
        <v>0.96910519490426428</v>
      </c>
      <c r="H30" s="24">
        <v>0.50497042909273937</v>
      </c>
      <c r="I30" s="24">
        <v>0.74086429112964369</v>
      </c>
      <c r="J30" s="24">
        <v>0.6407561543344853</v>
      </c>
      <c r="K30" s="24">
        <v>0.78287461773700295</v>
      </c>
      <c r="L30" s="24">
        <v>0.681404421326398</v>
      </c>
      <c r="M30" s="24">
        <v>0.46961325966850836</v>
      </c>
      <c r="N30" s="24">
        <v>0.12431358803598554</v>
      </c>
      <c r="O30" s="24">
        <v>0.40981383306620633</v>
      </c>
      <c r="P30" s="24">
        <v>0.62040816326530601</v>
      </c>
      <c r="Q30" s="24">
        <v>0.56193702999752093</v>
      </c>
      <c r="R30" s="24">
        <v>0.79358876334494377</v>
      </c>
      <c r="S30" s="24">
        <v>1.1367767679006873</v>
      </c>
      <c r="T30" s="24">
        <v>0.91786791820315117</v>
      </c>
      <c r="U30" s="24">
        <v>0.61955562685489696</v>
      </c>
      <c r="V30" s="24">
        <v>0.64471328595453803</v>
      </c>
      <c r="W30" s="24">
        <v>0.5676486633933443</v>
      </c>
      <c r="X30" s="24">
        <v>0.97087378640776689</v>
      </c>
      <c r="Y30" s="24">
        <v>0.86789094733435801</v>
      </c>
      <c r="Z30" s="24">
        <v>0.41055718475073316</v>
      </c>
      <c r="AA30" s="24">
        <v>0.38924786766606356</v>
      </c>
      <c r="AB30" s="24">
        <v>0.56696696696696702</v>
      </c>
      <c r="AC30" s="24">
        <v>0.70509233351986567</v>
      </c>
      <c r="AD30" s="24">
        <v>0.50277392510402219</v>
      </c>
      <c r="AE30" s="24">
        <v>0.51543524612960046</v>
      </c>
      <c r="AF30" s="24"/>
      <c r="AG30" s="24">
        <v>0.68188465822180366</v>
      </c>
      <c r="AH30" s="24">
        <v>0.73984750047231851</v>
      </c>
      <c r="AI30" s="24"/>
      <c r="AJ30" s="24">
        <v>1.0850038808640576</v>
      </c>
    </row>
    <row r="31" spans="1:36">
      <c r="A31" s="25" t="s">
        <v>818</v>
      </c>
      <c r="B31" t="s">
        <v>412</v>
      </c>
      <c r="C31" s="24">
        <v>0.72143228305541129</v>
      </c>
      <c r="D31" s="24">
        <v>0.87810862049737914</v>
      </c>
      <c r="E31" s="24">
        <v>0.88989935398009268</v>
      </c>
      <c r="F31" s="24">
        <v>1.1548692515779981</v>
      </c>
      <c r="G31" s="24">
        <v>0.64062857578762689</v>
      </c>
      <c r="H31" s="24">
        <v>0.35472505347930033</v>
      </c>
      <c r="I31" s="24">
        <v>0.65079605761940862</v>
      </c>
      <c r="J31" s="24">
        <v>0.74797206743316624</v>
      </c>
      <c r="K31" s="24">
        <v>0.67708075047524585</v>
      </c>
      <c r="L31" s="24">
        <v>0.24915474642392718</v>
      </c>
      <c r="M31" s="24">
        <v>0.21869244935543281</v>
      </c>
      <c r="N31" s="24">
        <v>8.131791097090782E-2</v>
      </c>
      <c r="O31" s="24">
        <v>0.27271606460362469</v>
      </c>
      <c r="P31" s="24">
        <v>0.79999999999999993</v>
      </c>
      <c r="Q31" s="24">
        <v>0.78340633005536742</v>
      </c>
      <c r="R31" s="24">
        <v>0.93483986067453906</v>
      </c>
      <c r="S31" s="24">
        <v>0.91066282420749267</v>
      </c>
      <c r="T31" s="24">
        <v>0.83942339926248744</v>
      </c>
      <c r="U31" s="24">
        <v>0.39496270153204466</v>
      </c>
      <c r="V31" s="24">
        <v>0.3979818803233332</v>
      </c>
      <c r="W31" s="24">
        <v>0.31601200218221503</v>
      </c>
      <c r="X31" s="24">
        <v>0.57490245894201975</v>
      </c>
      <c r="Y31" s="24">
        <v>0.75268991181943212</v>
      </c>
      <c r="Z31" s="24">
        <v>0.27309384164222872</v>
      </c>
      <c r="AA31" s="24">
        <v>0.15301111398294132</v>
      </c>
      <c r="AB31" s="24">
        <v>0.23687687687687689</v>
      </c>
      <c r="AC31" s="24">
        <v>0.39059876888640177</v>
      </c>
      <c r="AD31" s="24">
        <v>0.64840499306518729</v>
      </c>
      <c r="AE31" s="24">
        <v>0.70455177528506541</v>
      </c>
      <c r="AF31" s="24"/>
      <c r="AG31" s="24">
        <v>0.60805330102099264</v>
      </c>
      <c r="AH31" s="24">
        <v>0.5377151720487332</v>
      </c>
      <c r="AI31" s="24"/>
      <c r="AJ31" s="24">
        <v>0.88432242888221557</v>
      </c>
    </row>
    <row r="32" spans="1:36">
      <c r="A32" s="25" t="s">
        <v>821</v>
      </c>
      <c r="B32" t="s">
        <v>319</v>
      </c>
      <c r="C32" s="24">
        <v>0.21540932495630408</v>
      </c>
      <c r="D32" s="24">
        <v>0.1522248243559719</v>
      </c>
      <c r="E32" s="24">
        <v>0.14384340255635347</v>
      </c>
      <c r="F32" s="24">
        <v>0.35054102795311087</v>
      </c>
      <c r="G32" s="24">
        <v>0.20550766648867189</v>
      </c>
      <c r="H32" s="24">
        <v>0.18346545866364669</v>
      </c>
      <c r="I32" s="24">
        <v>0.13731614859742228</v>
      </c>
      <c r="J32" s="24">
        <v>9.7538266205826327E-2</v>
      </c>
      <c r="K32" s="24">
        <v>0.14814447474997933</v>
      </c>
      <c r="L32" s="24">
        <v>0.34455136540962289</v>
      </c>
      <c r="M32" s="24">
        <v>0.15589318600368327</v>
      </c>
      <c r="N32" s="24">
        <v>8.2439537329127247E-2</v>
      </c>
      <c r="O32" s="24">
        <v>0.11796325977068177</v>
      </c>
      <c r="P32" s="24">
        <v>0.21873469387755101</v>
      </c>
      <c r="Q32" s="24">
        <v>0.12653499710767704</v>
      </c>
      <c r="R32" s="24">
        <v>0.18825928128451277</v>
      </c>
      <c r="S32" s="24">
        <v>0.20696076258035911</v>
      </c>
      <c r="T32" s="24">
        <v>0.21974522292993628</v>
      </c>
      <c r="U32" s="24">
        <v>0.2340579128900297</v>
      </c>
      <c r="V32" s="24">
        <v>0.2929528562903489</v>
      </c>
      <c r="W32" s="24">
        <v>0.10673758865248228</v>
      </c>
      <c r="X32" s="24">
        <v>0.12641321114236456</v>
      </c>
      <c r="Y32" s="24">
        <v>0.15921041986894263</v>
      </c>
      <c r="Z32" s="24">
        <v>0.15909090909090909</v>
      </c>
      <c r="AA32" s="24">
        <v>0.21953993279917292</v>
      </c>
      <c r="AB32" s="24">
        <v>0.24081681681681683</v>
      </c>
      <c r="AC32" s="24">
        <v>0.20727476217123669</v>
      </c>
      <c r="AD32" s="24">
        <v>0.14535367545076283</v>
      </c>
      <c r="AE32" s="24">
        <v>0.11995921016037825</v>
      </c>
      <c r="AF32" s="24"/>
      <c r="AG32" s="24">
        <v>0.17867384226837538</v>
      </c>
      <c r="AH32" s="24">
        <v>0.18759804015201809</v>
      </c>
      <c r="AI32" s="24"/>
      <c r="AJ32" s="24">
        <v>1.0499468627883324</v>
      </c>
    </row>
    <row r="33" spans="1:36">
      <c r="A33" s="25" t="s">
        <v>819</v>
      </c>
      <c r="B33" t="s">
        <v>131</v>
      </c>
      <c r="C33" s="24"/>
      <c r="D33" s="24"/>
      <c r="E33" s="24"/>
      <c r="F33" s="24"/>
      <c r="G33" s="24"/>
      <c r="H33" s="24"/>
      <c r="I33" s="24"/>
      <c r="J33" s="24"/>
      <c r="K33" s="24"/>
      <c r="L33" s="24">
        <v>1.7908972691807543</v>
      </c>
      <c r="M33" s="24">
        <v>0.99493554327808487</v>
      </c>
      <c r="N33" s="24">
        <v>0.59960275733146395</v>
      </c>
      <c r="O33" s="24">
        <v>1.030205893231414</v>
      </c>
      <c r="P33" s="24">
        <v>1.7506122448979589</v>
      </c>
      <c r="Q33" s="24">
        <v>1.1149491777539049</v>
      </c>
      <c r="R33" s="24"/>
      <c r="S33" s="24"/>
      <c r="T33" s="24"/>
      <c r="U33" s="24"/>
      <c r="V33" s="24"/>
      <c r="W33" s="24"/>
      <c r="X33" s="24"/>
      <c r="Y33" s="24"/>
      <c r="Z33" s="24">
        <v>1.25</v>
      </c>
      <c r="AA33" s="24">
        <v>1.1300077539415869</v>
      </c>
      <c r="AB33" s="24">
        <v>1.4457657657657659</v>
      </c>
      <c r="AC33" s="24">
        <v>1.2092893116955792</v>
      </c>
      <c r="AD33" s="24">
        <v>0.78051317614424409</v>
      </c>
      <c r="AE33" s="24">
        <v>1.4383980717530362</v>
      </c>
      <c r="AF33" s="24"/>
      <c r="AG33" s="24">
        <v>1.2135338142789303</v>
      </c>
      <c r="AH33" s="24">
        <v>1.2089956798833688</v>
      </c>
      <c r="AI33" s="24"/>
      <c r="AJ33" s="24">
        <v>0.99626039724467175</v>
      </c>
    </row>
    <row r="34" spans="1:36">
      <c r="A34" s="25" t="s">
        <v>822</v>
      </c>
      <c r="B34" t="s">
        <v>31</v>
      </c>
      <c r="C34" s="24">
        <v>0.68345221786574717</v>
      </c>
      <c r="D34" s="24">
        <v>0.78387420541987274</v>
      </c>
      <c r="E34" s="24">
        <v>1.0962930102309592</v>
      </c>
      <c r="F34" s="24">
        <v>0.76645626690712354</v>
      </c>
      <c r="G34" s="24">
        <v>1.3612022274773057</v>
      </c>
      <c r="H34" s="24">
        <v>1.1382911790612809</v>
      </c>
      <c r="I34" s="24">
        <v>0.58013646702047006</v>
      </c>
      <c r="J34" s="24">
        <v>1.0213726458348027</v>
      </c>
      <c r="K34" s="24">
        <v>1.2239028018844531</v>
      </c>
      <c r="L34" s="24">
        <v>1.0195058517555267</v>
      </c>
      <c r="M34" s="24">
        <v>0.63535911602209949</v>
      </c>
      <c r="N34" s="24">
        <v>0.16964598668068701</v>
      </c>
      <c r="O34" s="24">
        <v>0.33189495746517073</v>
      </c>
      <c r="P34" s="24">
        <v>0.66938775510204074</v>
      </c>
      <c r="Q34" s="24">
        <v>0.49582679117428319</v>
      </c>
      <c r="R34" s="24">
        <v>0.83708549259479503</v>
      </c>
      <c r="S34" s="24">
        <v>1.4967856351141653</v>
      </c>
      <c r="T34" s="24">
        <v>1.5103922225947033</v>
      </c>
      <c r="U34" s="24">
        <v>1.551134996390471</v>
      </c>
      <c r="V34" s="24">
        <v>1.430911951391526</v>
      </c>
      <c r="W34" s="24">
        <v>1.4307146753955267</v>
      </c>
      <c r="X34" s="24">
        <v>1.6448598130841121</v>
      </c>
      <c r="Y34" s="24">
        <v>1.5176765633848395</v>
      </c>
      <c r="Z34" s="24">
        <v>0.61950146627565983</v>
      </c>
      <c r="AA34" s="24">
        <v>0.63065391574050145</v>
      </c>
      <c r="AB34" s="24">
        <v>0.69189189189189193</v>
      </c>
      <c r="AC34" s="24">
        <v>0.78343592613318402</v>
      </c>
      <c r="AD34" s="24">
        <v>0.51664355062413314</v>
      </c>
      <c r="AE34" s="24">
        <v>0.44498006860109396</v>
      </c>
      <c r="AF34" s="24"/>
      <c r="AG34" s="24">
        <v>0.79844009866012144</v>
      </c>
      <c r="AH34" s="24">
        <v>1.0790477263726144</v>
      </c>
      <c r="AI34" s="24"/>
      <c r="AJ34" s="24">
        <v>1.3514448086755491</v>
      </c>
    </row>
    <row r="35" spans="1:36">
      <c r="A35" s="25" t="s">
        <v>823</v>
      </c>
      <c r="B35" t="s">
        <v>310</v>
      </c>
      <c r="C35" s="24">
        <v>0.27171807832207479</v>
      </c>
      <c r="D35" s="24">
        <v>0.29731236756997881</v>
      </c>
      <c r="E35" s="24">
        <v>0.40358222197576732</v>
      </c>
      <c r="F35" s="24">
        <v>0.32100991884580704</v>
      </c>
      <c r="G35" s="24">
        <v>0.48577313296208718</v>
      </c>
      <c r="H35" s="24">
        <v>0.40669435006920851</v>
      </c>
      <c r="I35" s="24">
        <v>0.28815769522365431</v>
      </c>
      <c r="J35" s="24">
        <v>0.37412710728644982</v>
      </c>
      <c r="K35" s="24">
        <v>0.46317877510538058</v>
      </c>
      <c r="L35" s="24">
        <v>0.42496749024707414</v>
      </c>
      <c r="M35" s="24">
        <v>0.32366482504604055</v>
      </c>
      <c r="N35" s="24">
        <v>9.8609650660123851E-2</v>
      </c>
      <c r="O35" s="24">
        <v>0.19578350388361482</v>
      </c>
      <c r="P35" s="24">
        <v>0.32775510204081632</v>
      </c>
      <c r="Q35" s="24">
        <v>0.26972977439881002</v>
      </c>
      <c r="R35" s="24">
        <v>0.31104692322940558</v>
      </c>
      <c r="S35" s="24">
        <v>0.47971624916869876</v>
      </c>
      <c r="T35" s="24">
        <v>0.60677170633590338</v>
      </c>
      <c r="U35" s="24">
        <v>0.43763535734338654</v>
      </c>
      <c r="V35" s="24">
        <v>0.39776487820756251</v>
      </c>
      <c r="W35" s="24">
        <v>0.45812875068194225</v>
      </c>
      <c r="X35" s="24">
        <v>0.58288721531621446</v>
      </c>
      <c r="Y35" s="24">
        <v>0.57503438233152659</v>
      </c>
      <c r="Z35" s="24">
        <v>0.29068914956011732</v>
      </c>
      <c r="AA35" s="24">
        <v>0.35202894804859136</v>
      </c>
      <c r="AB35" s="24">
        <v>0.37381381381381384</v>
      </c>
      <c r="AC35" s="24">
        <v>0.39787353105763845</v>
      </c>
      <c r="AD35" s="24">
        <v>0.25624133148404993</v>
      </c>
      <c r="AE35" s="24">
        <v>0.26587559098915364</v>
      </c>
      <c r="AF35" s="24"/>
      <c r="AG35" s="24">
        <v>0.33013759957579247</v>
      </c>
      <c r="AH35" s="24">
        <v>0.41325055911200037</v>
      </c>
      <c r="AI35" s="24"/>
      <c r="AJ35" s="24">
        <v>1.2517524803082205</v>
      </c>
    </row>
    <row r="36" spans="1:36">
      <c r="A36" s="25" t="s">
        <v>824</v>
      </c>
      <c r="B36" t="s">
        <v>224</v>
      </c>
      <c r="C36" s="24">
        <v>0.57518068874297335</v>
      </c>
      <c r="D36" s="24">
        <v>0.46336567413850782</v>
      </c>
      <c r="E36" s="24">
        <v>0.77023317714254025</v>
      </c>
      <c r="F36" s="24">
        <v>0.57281334535617667</v>
      </c>
      <c r="G36" s="24">
        <v>0.73933938515523689</v>
      </c>
      <c r="H36" s="24">
        <v>0.57732477664527493</v>
      </c>
      <c r="I36" s="24">
        <v>0.46489764973464742</v>
      </c>
      <c r="J36" s="24">
        <v>0.57811948931367696</v>
      </c>
      <c r="K36" s="24">
        <v>0.53525084717745264</v>
      </c>
      <c r="L36" s="24">
        <v>0.89986996098829652</v>
      </c>
      <c r="M36" s="24">
        <v>0.61233885819521183</v>
      </c>
      <c r="N36" s="24">
        <v>0.23507419091015308</v>
      </c>
      <c r="O36" s="24">
        <v>0.30575761311798788</v>
      </c>
      <c r="P36" s="24">
        <v>0.62040816326530601</v>
      </c>
      <c r="Q36" s="24">
        <v>0.43632757623336921</v>
      </c>
      <c r="R36" s="24">
        <v>0.45003256591057111</v>
      </c>
      <c r="S36" s="24">
        <v>1.0537796497450675</v>
      </c>
      <c r="T36" s="24">
        <v>0.89507207509218911</v>
      </c>
      <c r="U36" s="24">
        <v>0.87174139728884259</v>
      </c>
      <c r="V36" s="24">
        <v>0.76992350675419097</v>
      </c>
      <c r="W36" s="24">
        <v>0.68767048554282606</v>
      </c>
      <c r="X36" s="24">
        <v>0.4605752654024135</v>
      </c>
      <c r="Y36" s="24">
        <v>0.53199579322061319</v>
      </c>
      <c r="Z36" s="24">
        <v>0.36143695014662758</v>
      </c>
      <c r="AA36" s="24">
        <v>0.59446885500129232</v>
      </c>
      <c r="AB36" s="24">
        <v>0.66786786786786789</v>
      </c>
      <c r="AC36" s="24">
        <v>0.74986010072747622</v>
      </c>
      <c r="AD36" s="24">
        <v>0.40221914008321774</v>
      </c>
      <c r="AE36" s="24">
        <v>0.40789839621766949</v>
      </c>
      <c r="AF36" s="24"/>
      <c r="AG36" s="24">
        <v>0.55908675974112076</v>
      </c>
      <c r="AH36" s="24">
        <v>0.63603871778577603</v>
      </c>
      <c r="AI36" s="24"/>
      <c r="AJ36" s="24">
        <v>1.1376386700344809</v>
      </c>
    </row>
    <row r="37" spans="1:36">
      <c r="A37" s="25" t="s">
        <v>825</v>
      </c>
      <c r="B37" t="s">
        <v>334</v>
      </c>
      <c r="C37" s="24">
        <v>0.79984883556143427</v>
      </c>
      <c r="D37" s="24">
        <v>1.1107393777183003</v>
      </c>
      <c r="E37" s="24">
        <v>1.6846424709568304</v>
      </c>
      <c r="F37" s="24">
        <v>1.364517583408476</v>
      </c>
      <c r="G37" s="24">
        <v>1.8903043710427954</v>
      </c>
      <c r="H37" s="24">
        <v>1.4911287278218197</v>
      </c>
      <c r="I37" s="24">
        <v>1.4289613343442</v>
      </c>
      <c r="J37" s="24">
        <v>1.6559215630951538</v>
      </c>
      <c r="K37" s="24">
        <v>1.4054054054054055</v>
      </c>
      <c r="L37" s="24">
        <v>2.0442132639791941</v>
      </c>
      <c r="M37" s="24">
        <v>1.7034990791896871</v>
      </c>
      <c r="N37" s="24">
        <v>0.49071153172099552</v>
      </c>
      <c r="O37" s="24">
        <v>0.69042041671803711</v>
      </c>
      <c r="P37" s="24">
        <v>1.3877551020408161</v>
      </c>
      <c r="Q37" s="24">
        <v>1.0676803569952897</v>
      </c>
      <c r="R37" s="24">
        <v>1.1144904142950187</v>
      </c>
      <c r="S37" s="24">
        <v>1.6516071824429173</v>
      </c>
      <c r="T37" s="24">
        <v>2.9316124706671136</v>
      </c>
      <c r="U37" s="24">
        <v>1.2687896045560281</v>
      </c>
      <c r="V37" s="24">
        <v>1.7032496066836653</v>
      </c>
      <c r="W37" s="24">
        <v>2.0062738679759962</v>
      </c>
      <c r="X37" s="24">
        <v>1.6539333998729697</v>
      </c>
      <c r="Y37" s="24">
        <v>1.9590648005824771</v>
      </c>
      <c r="Z37" s="24">
        <v>1.2866568914956011</v>
      </c>
      <c r="AA37" s="24">
        <v>1.8712845696562419</v>
      </c>
      <c r="AB37" s="24">
        <v>1.258858858858859</v>
      </c>
      <c r="AC37" s="24">
        <v>1.6843872411863456</v>
      </c>
      <c r="AD37" s="24">
        <v>1.4147018030513177</v>
      </c>
      <c r="AE37" s="24">
        <v>0.7750069528135719</v>
      </c>
      <c r="AF37" s="24"/>
      <c r="AG37" s="24">
        <v>1.347716627999896</v>
      </c>
      <c r="AH37" s="24">
        <v>1.6128512617241519</v>
      </c>
      <c r="AI37" s="24"/>
      <c r="AJ37" s="24">
        <v>1.1967287693984556</v>
      </c>
    </row>
    <row r="38" spans="1:36">
      <c r="A38" s="25" t="s">
        <v>816</v>
      </c>
      <c r="B38" t="s">
        <v>619</v>
      </c>
      <c r="C38" s="24">
        <v>0.71727526099485106</v>
      </c>
      <c r="D38" s="24">
        <v>0.63778298204527706</v>
      </c>
      <c r="E38" s="24">
        <v>0.65256328499736604</v>
      </c>
      <c r="F38" s="24">
        <v>0.96934174932371497</v>
      </c>
      <c r="G38" s="24">
        <v>0.67159966435273477</v>
      </c>
      <c r="H38" s="24">
        <v>0.2967157417893545</v>
      </c>
      <c r="I38" s="24">
        <v>0.48157695223654284</v>
      </c>
      <c r="J38" s="24">
        <v>0.50250405586513358</v>
      </c>
      <c r="K38" s="24">
        <v>0.36135217786593932</v>
      </c>
      <c r="L38" s="24">
        <v>0.23849154746423931</v>
      </c>
      <c r="M38" s="24">
        <v>9.7513812154696136E-2</v>
      </c>
      <c r="N38" s="24">
        <v>0.10515247108307046</v>
      </c>
      <c r="O38" s="24">
        <v>0.15164591295771174</v>
      </c>
      <c r="P38" s="24">
        <v>0.43755102040816324</v>
      </c>
      <c r="Q38" s="24">
        <v>0.45087182877448151</v>
      </c>
      <c r="R38" s="24">
        <v>0.54574802480672835</v>
      </c>
      <c r="S38" s="24">
        <v>0.78705386832187973</v>
      </c>
      <c r="T38" s="24">
        <v>0.81612470667113646</v>
      </c>
      <c r="U38" s="24">
        <v>0.33913531723750706</v>
      </c>
      <c r="V38" s="24">
        <v>0.29924591764769709</v>
      </c>
      <c r="W38" s="24">
        <v>0.37670485542825977</v>
      </c>
      <c r="X38" s="24">
        <v>0.62208511024407942</v>
      </c>
      <c r="Y38" s="24">
        <v>0.66693633201197311</v>
      </c>
      <c r="Z38" s="24">
        <v>0.15113636363636365</v>
      </c>
      <c r="AA38" s="24">
        <v>9.7027655724993542E-2</v>
      </c>
      <c r="AB38" s="24">
        <v>0.22625825825825827</v>
      </c>
      <c r="AC38" s="24">
        <v>0.40609960828203689</v>
      </c>
      <c r="AD38" s="24">
        <v>0.42822468793342583</v>
      </c>
      <c r="AE38" s="24">
        <v>0.4305182163715584</v>
      </c>
      <c r="AF38" s="24"/>
      <c r="AG38" s="24">
        <v>0.45146256415421843</v>
      </c>
      <c r="AH38" s="24">
        <v>0.44230706589827834</v>
      </c>
      <c r="AI38" s="24"/>
      <c r="AJ38" s="24">
        <v>0.97972036004116481</v>
      </c>
    </row>
    <row r="39" spans="1:36">
      <c r="A39" s="25" t="s">
        <v>368</v>
      </c>
      <c r="B39" t="s">
        <v>368</v>
      </c>
      <c r="C39" s="24">
        <v>0.82422410128017387</v>
      </c>
      <c r="D39" s="24">
        <v>0.82937437269989955</v>
      </c>
      <c r="E39" s="24">
        <v>0.795963068733191</v>
      </c>
      <c r="F39" s="24">
        <v>1.2087466185752931</v>
      </c>
      <c r="G39" s="24">
        <v>1.1265542756884583</v>
      </c>
      <c r="H39" s="24">
        <v>0.84082043538442186</v>
      </c>
      <c r="I39" s="24">
        <v>0.95132676269901439</v>
      </c>
      <c r="J39" s="24">
        <v>0.87663116315158351</v>
      </c>
      <c r="K39" s="24">
        <v>0.96867509711546407</v>
      </c>
      <c r="L39" s="24">
        <v>1.1443433029908974</v>
      </c>
      <c r="M39" s="24">
        <v>1.0911602209944753</v>
      </c>
      <c r="N39" s="24">
        <v>0.50473186119873825</v>
      </c>
      <c r="O39" s="24">
        <v>0.78905190482061394</v>
      </c>
      <c r="P39" s="24">
        <v>0.94693877551020389</v>
      </c>
      <c r="Q39" s="24">
        <v>0.86273861664325269</v>
      </c>
      <c r="R39" s="24">
        <v>0.74374876107948906</v>
      </c>
      <c r="S39" s="24">
        <v>1.0647749944579916</v>
      </c>
      <c r="T39" s="24">
        <v>1.193932282936641</v>
      </c>
      <c r="U39" s="24">
        <v>1.1540867891232858</v>
      </c>
      <c r="V39" s="24">
        <v>1.2486301741441981</v>
      </c>
      <c r="W39" s="24">
        <v>0.96467539552645953</v>
      </c>
      <c r="X39" s="24">
        <v>1.1479902005262679</v>
      </c>
      <c r="Y39" s="24">
        <v>1.1157673327400695</v>
      </c>
      <c r="Z39" s="24">
        <v>0.86143695014662758</v>
      </c>
      <c r="AA39" s="24">
        <v>0.93047299043680542</v>
      </c>
      <c r="AB39" s="24">
        <v>1.085885885885886</v>
      </c>
      <c r="AC39" s="24">
        <v>1.0632344711807498</v>
      </c>
      <c r="AD39" s="24">
        <v>0.72122052704576978</v>
      </c>
      <c r="AE39" s="24">
        <v>0.8454621303420784</v>
      </c>
      <c r="AF39" s="24"/>
      <c r="AG39" s="24">
        <v>0.91741870516571189</v>
      </c>
      <c r="AH39" s="24">
        <v>1.0100942061123084</v>
      </c>
      <c r="AI39" s="24"/>
      <c r="AJ39" s="24">
        <v>1.1010176710206239</v>
      </c>
    </row>
    <row r="40" spans="1:36">
      <c r="A40" s="25" t="s">
        <v>815</v>
      </c>
      <c r="B40" t="s">
        <v>198</v>
      </c>
      <c r="C40" s="24">
        <v>1.6943644007747181</v>
      </c>
      <c r="D40" s="24">
        <v>1.2177985948477752</v>
      </c>
      <c r="E40" s="24">
        <v>1.3807635788948347</v>
      </c>
      <c r="F40" s="24">
        <v>2.1537421100090173</v>
      </c>
      <c r="G40" s="24">
        <v>1.7438401098481959</v>
      </c>
      <c r="H40" s="24">
        <v>1.7239209764691079</v>
      </c>
      <c r="I40" s="24">
        <v>1.3849886277482941</v>
      </c>
      <c r="J40" s="24">
        <v>1.5636594484023416</v>
      </c>
      <c r="K40" s="24">
        <v>1.2371270352921728</v>
      </c>
      <c r="L40" s="24">
        <v>2.1534460338101429</v>
      </c>
      <c r="M40" s="24">
        <v>2.0165745856353592</v>
      </c>
      <c r="N40" s="24">
        <v>1.1636873466526465</v>
      </c>
      <c r="O40" s="24">
        <v>1.6718037233386758</v>
      </c>
      <c r="P40" s="24">
        <v>1.6979591836734693</v>
      </c>
      <c r="Q40" s="24">
        <v>1.6825055780514009</v>
      </c>
      <c r="R40" s="24">
        <v>1.0057485911703905</v>
      </c>
      <c r="S40" s="24">
        <v>1.595743737530481</v>
      </c>
      <c r="T40" s="24">
        <v>1.9208850150854841</v>
      </c>
      <c r="U40" s="24">
        <v>2.1737386700890351</v>
      </c>
      <c r="V40" s="24">
        <v>1.8427819671241794</v>
      </c>
      <c r="W40" s="24">
        <v>1.7294053464266232</v>
      </c>
      <c r="X40" s="24">
        <v>1.3189365756283458</v>
      </c>
      <c r="Y40" s="24">
        <v>2.0354340263732706</v>
      </c>
      <c r="Z40" s="24">
        <v>1.5982404692082113</v>
      </c>
      <c r="AA40" s="24">
        <v>2.0625484621349188</v>
      </c>
      <c r="AB40" s="24">
        <v>2.0660660660660661</v>
      </c>
      <c r="AC40" s="24">
        <v>2.1824286513710125</v>
      </c>
      <c r="AD40" s="24">
        <v>1.608876560332871</v>
      </c>
      <c r="AE40" s="24">
        <v>1.7428386020209514</v>
      </c>
      <c r="AF40" s="24"/>
      <c r="AG40" s="24">
        <v>1.6324120888965439</v>
      </c>
      <c r="AH40" s="24">
        <v>1.7774051957544172</v>
      </c>
      <c r="AI40" s="24"/>
      <c r="AJ40" s="24">
        <v>1.0888213875920778</v>
      </c>
    </row>
    <row r="41" spans="1:36">
      <c r="A41" s="25" t="s">
        <v>827</v>
      </c>
      <c r="B41" t="s">
        <v>510</v>
      </c>
      <c r="C41" s="24">
        <v>1.3102177712693091</v>
      </c>
      <c r="D41" s="24">
        <v>0.93922159027545427</v>
      </c>
      <c r="E41" s="24">
        <v>0.75581556547536533</v>
      </c>
      <c r="F41" s="24">
        <v>2.1359332732191163</v>
      </c>
      <c r="G41" s="24">
        <v>1.3702036768632238</v>
      </c>
      <c r="H41" s="24">
        <v>0.33660500817918715</v>
      </c>
      <c r="I41" s="24">
        <v>1.3564821834723275</v>
      </c>
      <c r="J41" s="24">
        <v>0.88735275446145156</v>
      </c>
      <c r="K41" s="24">
        <v>1.2777915530209107</v>
      </c>
      <c r="L41" s="24">
        <v>0.37295188556566972</v>
      </c>
      <c r="M41" s="24">
        <v>0.1487108655616943</v>
      </c>
      <c r="N41" s="24">
        <v>8.4589321182381119E-2</v>
      </c>
      <c r="O41" s="24">
        <v>0.17112563185797064</v>
      </c>
      <c r="P41" s="24">
        <v>0.91020408163265298</v>
      </c>
      <c r="Q41" s="24">
        <v>0.84951656887860505</v>
      </c>
      <c r="R41" s="24">
        <v>0.9221533146433325</v>
      </c>
      <c r="S41" s="24">
        <v>1.3870095322544889</v>
      </c>
      <c r="T41" s="24">
        <v>1.1091183372443847</v>
      </c>
      <c r="U41" s="24">
        <v>0.42704740514959494</v>
      </c>
      <c r="V41" s="24">
        <v>0.30184994303694462</v>
      </c>
      <c r="W41" s="24">
        <v>0.78982542280414636</v>
      </c>
      <c r="X41" s="24">
        <v>1.2630432810089827</v>
      </c>
      <c r="Y41" s="24">
        <v>1.2264379904538467</v>
      </c>
      <c r="Z41" s="24">
        <v>0.24120234604105573</v>
      </c>
      <c r="AA41" s="24">
        <v>0.12251227707417936</v>
      </c>
      <c r="AB41" s="24">
        <v>0.37525525525525533</v>
      </c>
      <c r="AC41" s="24">
        <v>0.79462786793508666</v>
      </c>
      <c r="AD41" s="24">
        <v>0.92926490984743426</v>
      </c>
      <c r="AE41" s="24">
        <v>0.57847408918142218</v>
      </c>
      <c r="AF41" s="24"/>
      <c r="AG41" s="24">
        <v>0.86044811539435462</v>
      </c>
      <c r="AH41" s="24">
        <v>0.74770156942358235</v>
      </c>
      <c r="AI41" s="24"/>
      <c r="AJ41" s="24">
        <v>0.8689676414491313</v>
      </c>
    </row>
    <row r="42" spans="1:36">
      <c r="A42" s="25" t="s">
        <v>798</v>
      </c>
      <c r="B42" t="s">
        <v>797</v>
      </c>
      <c r="C42" s="24">
        <v>2.0860692522084183</v>
      </c>
      <c r="D42" s="24">
        <v>1.1475409836065571</v>
      </c>
      <c r="E42" s="24">
        <v>0.66010480494634982</v>
      </c>
      <c r="F42" s="24">
        <v>1.2871956717763751</v>
      </c>
      <c r="G42" s="24">
        <v>1.7529941261728585</v>
      </c>
      <c r="H42" s="24">
        <v>0.52837548760538566</v>
      </c>
      <c r="I42" s="24">
        <v>3.5178165276724789</v>
      </c>
      <c r="J42" s="24">
        <v>1.3675671862876488</v>
      </c>
      <c r="K42" s="24">
        <v>1.3452351434002809</v>
      </c>
      <c r="L42" s="24">
        <v>0.81664499349804953</v>
      </c>
      <c r="M42" s="24">
        <v>2.0257826887661143</v>
      </c>
      <c r="N42" s="24">
        <v>4.3649959107372363</v>
      </c>
      <c r="O42" s="24">
        <v>3.3879916163235109</v>
      </c>
      <c r="P42" s="24">
        <v>0.78775510204081622</v>
      </c>
      <c r="Q42" s="24">
        <v>1.5040079332286589</v>
      </c>
      <c r="R42" s="24">
        <v>1.4340327924560359</v>
      </c>
      <c r="S42" s="24">
        <v>1.2091332298825093</v>
      </c>
      <c r="T42" s="24">
        <v>1.8404290982232652</v>
      </c>
      <c r="U42" s="24">
        <v>1.1882569984759768</v>
      </c>
      <c r="V42" s="24">
        <v>1.5420170346660882</v>
      </c>
      <c r="W42" s="24">
        <v>1.7866884888161487</v>
      </c>
      <c r="X42" s="24">
        <v>1.2982487977497503</v>
      </c>
      <c r="Y42" s="24">
        <v>1.3244883100072808</v>
      </c>
      <c r="Z42" s="24">
        <v>1.3013196480938416</v>
      </c>
      <c r="AA42" s="24">
        <v>1.1734298268286378</v>
      </c>
      <c r="AB42" s="24">
        <v>0.74954954954954967</v>
      </c>
      <c r="AC42" s="24">
        <v>0.91214325685506426</v>
      </c>
      <c r="AD42" s="24">
        <v>1.5533980582524274</v>
      </c>
      <c r="AE42" s="24">
        <v>2.2656901826272366</v>
      </c>
      <c r="AF42" s="24"/>
      <c r="AG42" s="24">
        <v>1.7720051618847161</v>
      </c>
      <c r="AH42" s="24">
        <v>1.3984875194631292</v>
      </c>
      <c r="AI42" s="24"/>
      <c r="AJ42" s="24">
        <v>0.78921187677336602</v>
      </c>
    </row>
    <row r="43" spans="1:36">
      <c r="A43" s="25" t="s">
        <v>828</v>
      </c>
      <c r="B43" t="s">
        <v>654</v>
      </c>
      <c r="C43" s="24">
        <v>1.3310028815721104</v>
      </c>
      <c r="D43" s="24">
        <v>0.72543771607003449</v>
      </c>
      <c r="E43" s="24">
        <v>0.78365264646352628</v>
      </c>
      <c r="F43" s="24">
        <v>1.875112714156898</v>
      </c>
      <c r="G43" s="24">
        <v>1.2690517964757038</v>
      </c>
      <c r="H43" s="24">
        <v>0.49276456524474643</v>
      </c>
      <c r="I43" s="24">
        <v>1.3364670204700531</v>
      </c>
      <c r="J43" s="24">
        <v>0.76038654158143459</v>
      </c>
      <c r="K43" s="24">
        <v>1.3379618150260351</v>
      </c>
      <c r="L43" s="24">
        <v>0.83485045513654099</v>
      </c>
      <c r="M43" s="24">
        <v>0.68692449355432783</v>
      </c>
      <c r="N43" s="24">
        <v>0.34789110877438956</v>
      </c>
      <c r="O43" s="24">
        <v>0.83688817655036363</v>
      </c>
      <c r="P43" s="24">
        <v>0.92367346938775496</v>
      </c>
      <c r="Q43" s="24">
        <v>0.96851499876043312</v>
      </c>
      <c r="R43" s="24">
        <v>0.87978931271769589</v>
      </c>
      <c r="S43" s="24">
        <v>1.2532919530037685</v>
      </c>
      <c r="T43" s="24">
        <v>1.375628561850486</v>
      </c>
      <c r="U43" s="24">
        <v>0.86468276249298159</v>
      </c>
      <c r="V43" s="24">
        <v>0.69353876200292952</v>
      </c>
      <c r="W43" s="24">
        <v>0.78968903436988558</v>
      </c>
      <c r="X43" s="24">
        <v>1.1396425006805191</v>
      </c>
      <c r="Y43" s="24">
        <v>1.0882614675188091</v>
      </c>
      <c r="Z43" s="24">
        <v>0.60043988269794724</v>
      </c>
      <c r="AA43" s="24">
        <v>0.42031532695787027</v>
      </c>
      <c r="AB43" s="24">
        <v>0.67987987987987997</v>
      </c>
      <c r="AC43" s="24">
        <v>1.068830442081701</v>
      </c>
      <c r="AD43" s="24">
        <v>0.9722607489597781</v>
      </c>
      <c r="AE43" s="24">
        <v>0.95040326318716994</v>
      </c>
      <c r="AF43" s="24"/>
      <c r="AG43" s="24">
        <v>0.96737202661495669</v>
      </c>
      <c r="AH43" s="24">
        <v>0.91261813560010163</v>
      </c>
      <c r="AI43" s="24"/>
      <c r="AJ43" s="24">
        <v>0.94339934429730121</v>
      </c>
    </row>
    <row r="44" spans="1:36">
      <c r="A44" s="25" t="s">
        <v>1143</v>
      </c>
      <c r="B44" t="s">
        <v>1095</v>
      </c>
      <c r="C44" s="24">
        <v>0.44555718267277633</v>
      </c>
      <c r="D44" s="24">
        <v>0.48455447752871639</v>
      </c>
      <c r="E44" s="24">
        <v>0.27404552638145674</v>
      </c>
      <c r="F44" s="24">
        <v>0.95288548241659154</v>
      </c>
      <c r="G44" s="24">
        <v>0.43130673583034562</v>
      </c>
      <c r="H44" s="24">
        <v>0.35585755631055743</v>
      </c>
      <c r="I44" s="24">
        <v>0.78635329795299469</v>
      </c>
      <c r="J44" s="24">
        <v>0.40883120547365448</v>
      </c>
      <c r="K44" s="24">
        <v>0.61558806512934949</v>
      </c>
      <c r="L44" s="24">
        <v>0.64655396618985705</v>
      </c>
      <c r="M44" s="24">
        <v>0.57090239410681409</v>
      </c>
      <c r="N44" s="24">
        <v>0.13352027105970327</v>
      </c>
      <c r="O44" s="24">
        <v>0.32804832942917023</v>
      </c>
      <c r="P44" s="24">
        <v>0.50326530612244891</v>
      </c>
      <c r="Q44" s="24">
        <v>0.37087843979836382</v>
      </c>
      <c r="R44" s="24">
        <v>0.43258856511766203</v>
      </c>
      <c r="S44" s="24">
        <v>0.6529816005320328</v>
      </c>
      <c r="T44" s="24">
        <v>0.39591015755950382</v>
      </c>
      <c r="U44" s="24">
        <v>0.38020373786797146</v>
      </c>
      <c r="V44" s="24">
        <v>0.35848749525307877</v>
      </c>
      <c r="W44" s="24">
        <v>0.37725040916530284</v>
      </c>
      <c r="X44" s="24">
        <v>0.55711822883585871</v>
      </c>
      <c r="Y44" s="24">
        <v>0.64557883666370042</v>
      </c>
      <c r="Z44" s="24">
        <v>0.45234604105571846</v>
      </c>
      <c r="AA44" s="24">
        <v>0.57482553631429312</v>
      </c>
      <c r="AB44" s="24">
        <v>0.55927927927927934</v>
      </c>
      <c r="AC44" s="24">
        <v>0.62451035254616682</v>
      </c>
      <c r="AD44" s="24">
        <v>0.34126213592233012</v>
      </c>
      <c r="AE44" s="24">
        <v>0.39862797812181333</v>
      </c>
      <c r="AF44" s="24"/>
      <c r="AG44" s="24">
        <v>0.48720988242685337</v>
      </c>
      <c r="AH44" s="24">
        <v>0.48221216815962231</v>
      </c>
      <c r="AI44" s="24"/>
      <c r="AJ44" s="24">
        <v>0.98974217386080765</v>
      </c>
    </row>
    <row r="45" spans="1:36">
      <c r="A45" s="25" t="s">
        <v>826</v>
      </c>
      <c r="B45" t="s">
        <v>542</v>
      </c>
      <c r="C45" s="24">
        <v>0.80192734659171439</v>
      </c>
      <c r="D45" s="24">
        <v>0.93509534961525587</v>
      </c>
      <c r="E45" s="24">
        <v>0.95189508414894497</v>
      </c>
      <c r="F45" s="24">
        <v>2.0225428313796212</v>
      </c>
      <c r="G45" s="24">
        <v>0.90853612022274788</v>
      </c>
      <c r="H45" s="24">
        <v>0.26966150748710205</v>
      </c>
      <c r="I45" s="24">
        <v>0.80727824109173607</v>
      </c>
      <c r="J45" s="24">
        <v>0.85010933201664651</v>
      </c>
      <c r="K45" s="24">
        <v>0.61360443011819155</v>
      </c>
      <c r="L45" s="24">
        <v>0.2408842652795839</v>
      </c>
      <c r="M45" s="24">
        <v>0.13756906077348069</v>
      </c>
      <c r="N45" s="24">
        <v>0.11188222923238697</v>
      </c>
      <c r="O45" s="24">
        <v>0.17852299346566389</v>
      </c>
      <c r="P45" s="24">
        <v>0.52612244897959171</v>
      </c>
      <c r="Q45" s="24">
        <v>0.57119246343277419</v>
      </c>
      <c r="R45" s="24">
        <v>0.89406167700280348</v>
      </c>
      <c r="S45" s="24">
        <v>1.147062735535358</v>
      </c>
      <c r="T45" s="24">
        <v>1.1823667448876969</v>
      </c>
      <c r="U45" s="24">
        <v>0.33560599983957651</v>
      </c>
      <c r="V45" s="24">
        <v>0.30011392611077964</v>
      </c>
      <c r="W45" s="24">
        <v>0.37138570649208952</v>
      </c>
      <c r="X45" s="24">
        <v>0.81045277198076393</v>
      </c>
      <c r="Y45" s="24">
        <v>0.9837391796780196</v>
      </c>
      <c r="Z45" s="24">
        <v>0.16913489736070381</v>
      </c>
      <c r="AA45" s="24">
        <v>0.10705608684414578</v>
      </c>
      <c r="AB45" s="24">
        <v>0.19493093093093095</v>
      </c>
      <c r="AC45" s="24">
        <v>0.46094012311135979</v>
      </c>
      <c r="AD45" s="24">
        <v>0.43654646324549234</v>
      </c>
      <c r="AE45" s="24">
        <v>0.48057847408918147</v>
      </c>
      <c r="AF45" s="24"/>
      <c r="AG45" s="24">
        <v>0.66178824692236304</v>
      </c>
      <c r="AH45" s="24">
        <v>0.56242683693635021</v>
      </c>
      <c r="AI45" s="24"/>
      <c r="AJ45" s="24">
        <v>0.84985921033186718</v>
      </c>
    </row>
    <row r="46" spans="1:36">
      <c r="A46" s="25" t="s">
        <v>1142</v>
      </c>
      <c r="B46" t="s">
        <v>1141</v>
      </c>
      <c r="C46" s="24"/>
      <c r="D46" s="24"/>
      <c r="E46" s="24"/>
      <c r="F46" s="24"/>
      <c r="G46" s="24"/>
      <c r="H46" s="24"/>
      <c r="I46" s="24"/>
      <c r="J46" s="24"/>
      <c r="K46" s="24"/>
      <c r="L46" s="24">
        <v>5.0522756827048113E-2</v>
      </c>
      <c r="M46" s="24">
        <v>4.0391344383057096E-2</v>
      </c>
      <c r="N46" s="24">
        <v>3.2101881060871598E-2</v>
      </c>
      <c r="O46" s="24">
        <v>0.1013438540253976</v>
      </c>
      <c r="P46" s="24">
        <v>0.29987755102040814</v>
      </c>
      <c r="Q46" s="24">
        <v>0.2966366415998678</v>
      </c>
      <c r="R46" s="24"/>
      <c r="S46" s="24"/>
      <c r="T46" s="24"/>
      <c r="U46" s="24"/>
      <c r="V46" s="24"/>
      <c r="W46" s="24"/>
      <c r="X46" s="24"/>
      <c r="Y46" s="24"/>
      <c r="Z46" s="24">
        <v>7.4486803519061576E-2</v>
      </c>
      <c r="AA46" s="24"/>
      <c r="AB46" s="24">
        <v>6.9333333333333344E-2</v>
      </c>
      <c r="AC46" s="24">
        <v>0.16121992165640739</v>
      </c>
      <c r="AD46" s="24">
        <v>0.26220527045769765</v>
      </c>
      <c r="AE46" s="24">
        <v>0.32776490219708915</v>
      </c>
      <c r="AF46" s="24"/>
      <c r="AG46" s="24">
        <v>0.13681233815277505</v>
      </c>
      <c r="AH46" s="24">
        <v>0.17900204623271784</v>
      </c>
      <c r="AI46" s="24"/>
      <c r="AJ46" s="24">
        <v>1.3083764859922982</v>
      </c>
    </row>
    <row r="47" spans="1:36">
      <c r="A47" s="25" t="s">
        <v>913</v>
      </c>
      <c r="B47" t="s">
        <v>554</v>
      </c>
      <c r="C47" s="24">
        <v>0.72464452737493512</v>
      </c>
      <c r="D47" s="24">
        <v>0.93476078956172615</v>
      </c>
      <c r="E47" s="24">
        <v>0.83477971552943142</v>
      </c>
      <c r="F47" s="24">
        <v>0.38863841298467083</v>
      </c>
      <c r="G47" s="24">
        <v>0.69738347700053405</v>
      </c>
      <c r="H47" s="24">
        <v>0.25972064930162325</v>
      </c>
      <c r="I47" s="24">
        <v>0.17664897649734648</v>
      </c>
      <c r="J47" s="24">
        <v>0.7798546942230371</v>
      </c>
      <c r="K47" s="24">
        <v>0.53492024134225968</v>
      </c>
      <c r="L47" s="24">
        <v>0.13232769830949287</v>
      </c>
      <c r="M47" s="24">
        <v>6.4410681399631686E-2</v>
      </c>
      <c r="N47" s="24">
        <v>2.6451688281341281E-2</v>
      </c>
      <c r="O47" s="24">
        <v>0.13660461102206878</v>
      </c>
      <c r="P47" s="24">
        <v>0.48653061224489791</v>
      </c>
      <c r="Q47" s="24">
        <v>0.39600033055119416</v>
      </c>
      <c r="R47" s="24">
        <v>0.93166822416673745</v>
      </c>
      <c r="S47" s="24">
        <v>1.2089558856129461</v>
      </c>
      <c r="T47" s="24">
        <v>0.67918203151190071</v>
      </c>
      <c r="U47" s="24">
        <v>0.22764097216651963</v>
      </c>
      <c r="V47" s="24">
        <v>0.35957250583193184</v>
      </c>
      <c r="W47" s="24">
        <v>0.37984178941625757</v>
      </c>
      <c r="X47" s="24">
        <v>0.77452136829688767</v>
      </c>
      <c r="Y47" s="24">
        <v>0.75689669120621306</v>
      </c>
      <c r="Z47" s="24">
        <v>0.10480205278592375</v>
      </c>
      <c r="AA47" s="24">
        <v>8.3225639700180931E-2</v>
      </c>
      <c r="AB47" s="24">
        <v>0.15798198198198199</v>
      </c>
      <c r="AC47" s="24">
        <v>0.29770565193060994</v>
      </c>
      <c r="AD47" s="24">
        <v>0.36927877947295423</v>
      </c>
      <c r="AE47" s="24">
        <v>0.28148697506257536</v>
      </c>
      <c r="AF47" s="24"/>
      <c r="AG47" s="24">
        <v>0.43824514037494594</v>
      </c>
      <c r="AH47" s="24">
        <v>0.47234003922454437</v>
      </c>
      <c r="AI47" s="24"/>
      <c r="AJ47" s="24">
        <v>1.0777986923492824</v>
      </c>
    </row>
    <row r="48" spans="1:36">
      <c r="A48" s="25" t="s">
        <v>829</v>
      </c>
      <c r="B48" t="s">
        <v>316</v>
      </c>
      <c r="C48" s="24">
        <v>0.40946667296518502</v>
      </c>
      <c r="D48" s="24">
        <v>0.45845879335340695</v>
      </c>
      <c r="E48" s="24">
        <v>0.45637286161865415</v>
      </c>
      <c r="F48" s="24">
        <v>0.99954914337240763</v>
      </c>
      <c r="G48" s="24">
        <v>0.64535815088870241</v>
      </c>
      <c r="H48" s="24">
        <v>0.40921102302755757</v>
      </c>
      <c r="I48" s="24">
        <v>0</v>
      </c>
      <c r="J48" s="24">
        <v>0.36509839881498196</v>
      </c>
      <c r="K48" s="24">
        <v>0.4026779072650632</v>
      </c>
      <c r="L48" s="24">
        <v>0.62418725617685311</v>
      </c>
      <c r="M48" s="24">
        <v>0.42863720073664829</v>
      </c>
      <c r="N48" s="24">
        <v>0.13366047435448067</v>
      </c>
      <c r="O48" s="24">
        <v>0.27666132412772776</v>
      </c>
      <c r="P48" s="24">
        <v>0.43265306122448977</v>
      </c>
      <c r="Q48" s="24">
        <v>0.32889843814560782</v>
      </c>
      <c r="R48" s="24">
        <v>0.41276583694390168</v>
      </c>
      <c r="S48" s="24">
        <v>0.74324983373974718</v>
      </c>
      <c r="T48" s="24">
        <v>0.84646329198793158</v>
      </c>
      <c r="U48" s="24">
        <v>0.54688377316114545</v>
      </c>
      <c r="V48" s="24">
        <v>0.4396462865512939</v>
      </c>
      <c r="W48" s="24">
        <v>0.32501363884342616</v>
      </c>
      <c r="X48" s="24">
        <v>0.56474004173849923</v>
      </c>
      <c r="Y48" s="24">
        <v>0.63522368740393176</v>
      </c>
      <c r="Z48" s="24">
        <v>0.39222873900293259</v>
      </c>
      <c r="AA48" s="24">
        <v>0.5427759110881365</v>
      </c>
      <c r="AB48" s="24">
        <v>0.51411411411411423</v>
      </c>
      <c r="AC48" s="24">
        <v>0.59317291550083939</v>
      </c>
      <c r="AD48" s="24">
        <v>0.3418862690707351</v>
      </c>
      <c r="AE48" s="24">
        <v>0.35709650505237789</v>
      </c>
      <c r="AF48" s="24"/>
      <c r="AG48" s="24">
        <v>0.42472604707145106</v>
      </c>
      <c r="AH48" s="24">
        <v>0.51823291744278666</v>
      </c>
      <c r="AI48" s="24"/>
      <c r="AJ48" s="24">
        <v>1.2201580784039014</v>
      </c>
    </row>
    <row r="49" spans="1:36">
      <c r="A49" s="25" t="s">
        <v>831</v>
      </c>
      <c r="B49" t="s">
        <v>729</v>
      </c>
      <c r="C49" s="24">
        <v>1.0785582691671785</v>
      </c>
      <c r="D49" s="24">
        <v>1.1486561837849893</v>
      </c>
      <c r="E49" s="24">
        <v>0.5099398341974658</v>
      </c>
      <c r="F49" s="24">
        <v>1.5759693417493239</v>
      </c>
      <c r="G49" s="24">
        <v>0.89434739491952109</v>
      </c>
      <c r="H49" s="24">
        <v>0.4970429092739399</v>
      </c>
      <c r="I49" s="24">
        <v>1.5442001516300226</v>
      </c>
      <c r="J49" s="24">
        <v>0.87719545743105021</v>
      </c>
      <c r="K49" s="24">
        <v>1.0199190015703776</v>
      </c>
      <c r="L49" s="24">
        <v>0.25555266579973995</v>
      </c>
      <c r="M49" s="24">
        <v>0.16086556169429098</v>
      </c>
      <c r="N49" s="24">
        <v>0.27264867391050362</v>
      </c>
      <c r="O49" s="24">
        <v>0.24815682406608305</v>
      </c>
      <c r="P49" s="24">
        <v>0.64163265306122441</v>
      </c>
      <c r="Q49" s="24">
        <v>0.50805718535658206</v>
      </c>
      <c r="R49" s="24">
        <v>1.2233455101520687</v>
      </c>
      <c r="S49" s="24">
        <v>0.77268898248725326</v>
      </c>
      <c r="T49" s="24">
        <v>0.79466979550787797</v>
      </c>
      <c r="U49" s="24">
        <v>0.25379000561482318</v>
      </c>
      <c r="V49" s="24">
        <v>0.34329734714913474</v>
      </c>
      <c r="W49" s="24">
        <v>0.78082378614293513</v>
      </c>
      <c r="X49" s="24">
        <v>1.0870156973051448</v>
      </c>
      <c r="Y49" s="24">
        <v>0.81190842164873389</v>
      </c>
      <c r="Z49" s="24">
        <v>0.35560850439882696</v>
      </c>
      <c r="AA49" s="24">
        <v>0.16795037477384339</v>
      </c>
      <c r="AB49" s="24">
        <v>0.28353153153153154</v>
      </c>
      <c r="AC49" s="24">
        <v>0.68662562954672635</v>
      </c>
      <c r="AD49" s="24">
        <v>1.0339805825242721</v>
      </c>
      <c r="AE49" s="24">
        <v>0.66969500324464648</v>
      </c>
      <c r="AF49" s="24"/>
      <c r="AG49" s="24">
        <v>0.74884947384081946</v>
      </c>
      <c r="AH49" s="24">
        <v>0.66178079800198708</v>
      </c>
      <c r="AI49" s="24"/>
      <c r="AJ49" s="24">
        <v>0.88373007008703552</v>
      </c>
    </row>
    <row r="50" spans="1:36">
      <c r="A50" s="25" t="s">
        <v>830</v>
      </c>
      <c r="B50" t="s">
        <v>165</v>
      </c>
      <c r="C50" s="24">
        <v>2.3865085738579999</v>
      </c>
      <c r="D50" s="24">
        <v>1.3337794134047061</v>
      </c>
      <c r="E50" s="24">
        <v>1.3253112263287772</v>
      </c>
      <c r="F50" s="24">
        <v>3.1853020739404867</v>
      </c>
      <c r="G50" s="24">
        <v>2.274773056678618</v>
      </c>
      <c r="H50" s="24">
        <v>1.4168868755505222</v>
      </c>
      <c r="I50" s="24">
        <v>2.7939347990902195</v>
      </c>
      <c r="J50" s="24">
        <v>1.4812724836001974</v>
      </c>
      <c r="K50" s="24">
        <v>2.2120836432763036</v>
      </c>
      <c r="L50" s="24">
        <v>2.641352405721717</v>
      </c>
      <c r="M50" s="24">
        <v>3.0151933701657465</v>
      </c>
      <c r="N50" s="24">
        <v>2.2670872765509991</v>
      </c>
      <c r="O50" s="24">
        <v>2.2142769079028479</v>
      </c>
      <c r="P50" s="24">
        <v>1.9942857142857142</v>
      </c>
      <c r="Q50" s="24">
        <v>1.9740517312618795</v>
      </c>
      <c r="R50" s="24">
        <v>1.5133237051510775</v>
      </c>
      <c r="S50" s="24">
        <v>1.9933495898913767</v>
      </c>
      <c r="T50" s="24">
        <v>2.5377137110291654</v>
      </c>
      <c r="U50" s="24">
        <v>2.4400417101147029</v>
      </c>
      <c r="V50" s="24">
        <v>2.2806922367493083</v>
      </c>
      <c r="W50" s="24">
        <v>1.6448445171849431</v>
      </c>
      <c r="X50" s="24">
        <v>2.1322928953815441</v>
      </c>
      <c r="Y50" s="24">
        <v>2.1276595744680851</v>
      </c>
      <c r="Z50" s="24">
        <v>2.0659824046920821</v>
      </c>
      <c r="AA50" s="24">
        <v>2.4150943396226414</v>
      </c>
      <c r="AB50" s="24">
        <v>2.4715915915915918</v>
      </c>
      <c r="AC50" s="24">
        <v>2.7330721880246225</v>
      </c>
      <c r="AD50" s="24">
        <v>2.0724687933425798</v>
      </c>
      <c r="AE50" s="24">
        <v>2.1088347084453511</v>
      </c>
      <c r="AF50" s="24"/>
      <c r="AG50" s="24">
        <v>2.1677399701077822</v>
      </c>
      <c r="AH50" s="24">
        <v>2.1812115689777909</v>
      </c>
      <c r="AI50" s="24"/>
      <c r="AJ50" s="24">
        <v>1.0062145824941073</v>
      </c>
    </row>
    <row r="51" spans="1:36">
      <c r="A51" s="25" t="s">
        <v>1144</v>
      </c>
      <c r="B51" t="s">
        <v>125</v>
      </c>
      <c r="C51" s="24"/>
      <c r="D51" s="24"/>
      <c r="E51" s="24"/>
      <c r="F51" s="24"/>
      <c r="G51" s="24"/>
      <c r="H51" s="24"/>
      <c r="I51" s="24"/>
      <c r="J51" s="24"/>
      <c r="K51" s="24"/>
      <c r="L51" s="24">
        <v>0.44374512353706114</v>
      </c>
      <c r="M51" s="24">
        <v>0.3715930018416207</v>
      </c>
      <c r="N51" s="24">
        <v>0.15698095571912607</v>
      </c>
      <c r="O51" s="24">
        <v>0.38860806312415236</v>
      </c>
      <c r="P51" s="24">
        <v>0.63020408163265296</v>
      </c>
      <c r="Q51" s="24">
        <v>0.4098834807040741</v>
      </c>
      <c r="R51" s="24"/>
      <c r="S51" s="24"/>
      <c r="T51" s="24"/>
      <c r="U51" s="24"/>
      <c r="V51" s="24"/>
      <c r="W51" s="24"/>
      <c r="X51" s="24"/>
      <c r="Y51" s="24"/>
      <c r="Z51" s="24">
        <v>0.38196480938416422</v>
      </c>
      <c r="AA51" s="24">
        <v>0.51605065908503489</v>
      </c>
      <c r="AB51" s="24">
        <v>0.43147147147147152</v>
      </c>
      <c r="AC51" s="24">
        <v>0.64689423614997199</v>
      </c>
      <c r="AD51" s="24">
        <v>0.62413314840499312</v>
      </c>
      <c r="AE51" s="24">
        <v>0.35264670436636697</v>
      </c>
      <c r="AF51" s="24"/>
      <c r="AG51" s="24">
        <v>0.4001691177597812</v>
      </c>
      <c r="AH51" s="24">
        <v>0.4921935048103338</v>
      </c>
      <c r="AI51" s="24"/>
      <c r="AJ51" s="24">
        <v>1.2299637402449286</v>
      </c>
    </row>
    <row r="52" spans="1:36">
      <c r="A52" s="25" t="s">
        <v>836</v>
      </c>
      <c r="B52" t="s">
        <v>1030</v>
      </c>
      <c r="C52" s="24">
        <v>0.4939298030138411</v>
      </c>
      <c r="D52" s="24">
        <v>0.47184119549459119</v>
      </c>
      <c r="E52" s="24">
        <v>0.47811018382454873</v>
      </c>
      <c r="F52" s="24">
        <v>1.1510369702434626</v>
      </c>
      <c r="G52" s="24">
        <v>0.60324967579525512</v>
      </c>
      <c r="H52" s="24">
        <v>0.40669435006920851</v>
      </c>
      <c r="I52" s="24">
        <v>0.51918119787717965</v>
      </c>
      <c r="J52" s="24">
        <v>0.36086619171898138</v>
      </c>
      <c r="K52" s="24">
        <v>0.36366641871229027</v>
      </c>
      <c r="L52" s="24">
        <v>0.45357607282184659</v>
      </c>
      <c r="M52" s="24">
        <v>0.40285451197053412</v>
      </c>
      <c r="N52" s="24">
        <v>4.9538497488024302E-2</v>
      </c>
      <c r="O52" s="24">
        <v>0.23178399704105532</v>
      </c>
      <c r="P52" s="24">
        <v>0.39428571428571424</v>
      </c>
      <c r="Q52" s="24">
        <v>0.41980001652755977</v>
      </c>
      <c r="R52" s="24">
        <v>0.53340129697278615</v>
      </c>
      <c r="S52" s="24">
        <v>0.72569275105298159</v>
      </c>
      <c r="T52" s="24">
        <v>0.63191418035534697</v>
      </c>
      <c r="U52" s="24">
        <v>0.6107323333600706</v>
      </c>
      <c r="V52" s="24">
        <v>0.65491238539575769</v>
      </c>
      <c r="W52" s="24">
        <v>0.23172394980905625</v>
      </c>
      <c r="X52" s="24">
        <v>0.41411850104346248</v>
      </c>
      <c r="Y52" s="24">
        <v>0.4239139228217782</v>
      </c>
      <c r="Z52" s="24">
        <v>0.34567448680351903</v>
      </c>
      <c r="AA52" s="24">
        <v>0.24140604807443786</v>
      </c>
      <c r="AB52" s="24">
        <v>0.38630630630630636</v>
      </c>
      <c r="AC52" s="24">
        <v>0.44935646334639062</v>
      </c>
      <c r="AD52" s="24">
        <v>0.26803051317614424</v>
      </c>
      <c r="AE52" s="24">
        <v>0.43756373412440902</v>
      </c>
      <c r="AF52" s="24"/>
      <c r="AG52" s="24">
        <v>0.45336098645893952</v>
      </c>
      <c r="AH52" s="24">
        <v>0.45391049090303204</v>
      </c>
      <c r="AI52" s="24"/>
      <c r="AJ52" s="24">
        <v>1.0012120682204804</v>
      </c>
    </row>
    <row r="53" spans="1:36">
      <c r="A53" s="25" t="s">
        <v>834</v>
      </c>
      <c r="B53" t="s">
        <v>37</v>
      </c>
      <c r="C53" s="24">
        <v>1.1256082006707924</v>
      </c>
      <c r="D53" s="24">
        <v>0.73658971785435479</v>
      </c>
      <c r="E53" s="24">
        <v>0.61496658995757891</v>
      </c>
      <c r="F53" s="24">
        <v>1.2141568981064021</v>
      </c>
      <c r="G53" s="24">
        <v>0.74818826760241064</v>
      </c>
      <c r="H53" s="24">
        <v>0.78708946772366928</v>
      </c>
      <c r="I53" s="24">
        <v>0.98741470811220611</v>
      </c>
      <c r="J53" s="24">
        <v>0.67433166396275657</v>
      </c>
      <c r="K53" s="24">
        <v>0.83973882139019751</v>
      </c>
      <c r="L53" s="24"/>
      <c r="M53" s="24">
        <v>0.75046040515653778</v>
      </c>
      <c r="N53" s="24">
        <v>0.62156794017992767</v>
      </c>
      <c r="O53" s="24">
        <v>0.59672050302058921</v>
      </c>
      <c r="P53" s="24">
        <v>0.54693877551020409</v>
      </c>
      <c r="Q53" s="24">
        <v>0.54871498223287329</v>
      </c>
      <c r="R53" s="24">
        <v>0.64701384759153857</v>
      </c>
      <c r="S53" s="24">
        <v>0.76559521170472167</v>
      </c>
      <c r="T53" s="24">
        <v>1.1364398256788468</v>
      </c>
      <c r="U53" s="24">
        <v>1.0725916419347077</v>
      </c>
      <c r="V53" s="24">
        <v>1.051592253024467</v>
      </c>
      <c r="W53" s="24">
        <v>0.6324331696672123</v>
      </c>
      <c r="X53" s="24">
        <v>0.9135287179021867</v>
      </c>
      <c r="Y53" s="24">
        <v>0.9112531348596391</v>
      </c>
      <c r="Z53" s="24">
        <v>0.57184750733137835</v>
      </c>
      <c r="AA53" s="24">
        <v>0.73403980356681309</v>
      </c>
      <c r="AB53" s="24">
        <v>0.66306306306306306</v>
      </c>
      <c r="AC53" s="24">
        <v>0.7778399552322327</v>
      </c>
      <c r="AD53" s="24">
        <v>0.54785020804438289</v>
      </c>
      <c r="AE53" s="24">
        <v>0.5636414202280523</v>
      </c>
      <c r="AF53" s="24"/>
      <c r="AG53" s="24">
        <v>0.77089192439146437</v>
      </c>
      <c r="AH53" s="24">
        <v>0.7849092685592316</v>
      </c>
      <c r="AI53" s="24"/>
      <c r="AJ53" s="24">
        <v>1.0181832805925843</v>
      </c>
    </row>
    <row r="54" spans="1:36">
      <c r="A54" s="25" t="s">
        <v>839</v>
      </c>
      <c r="B54" t="s">
        <v>51</v>
      </c>
      <c r="C54" s="24">
        <v>2.0860692522084183</v>
      </c>
      <c r="D54" s="24">
        <v>1.3482770157243225</v>
      </c>
      <c r="E54" s="24">
        <v>1.3530374026118057</v>
      </c>
      <c r="F54" s="24">
        <v>3.1762849413886385</v>
      </c>
      <c r="G54" s="24">
        <v>2.0001525669387443</v>
      </c>
      <c r="H54" s="24">
        <v>1.6622624889895559</v>
      </c>
      <c r="I54" s="24">
        <v>1.9608794541319181</v>
      </c>
      <c r="J54" s="24">
        <v>1.2815123086689706</v>
      </c>
      <c r="K54" s="24">
        <v>1.6536903876353417</v>
      </c>
      <c r="L54" s="24">
        <v>1.8626788036410924</v>
      </c>
      <c r="M54" s="24">
        <v>2.0197974217311234</v>
      </c>
      <c r="N54" s="24">
        <v>0.94683958406355884</v>
      </c>
      <c r="O54" s="24">
        <v>1.4922944149919859</v>
      </c>
      <c r="P54" s="24">
        <v>1.4608163265306122</v>
      </c>
      <c r="Q54" s="24">
        <v>1.2934468225766467</v>
      </c>
      <c r="R54" s="24">
        <v>1.4782091581004162</v>
      </c>
      <c r="S54" s="24">
        <v>2.0713810684992238</v>
      </c>
      <c r="T54" s="24">
        <v>2.3566878980891719</v>
      </c>
      <c r="U54" s="24">
        <v>2.3213283067297668</v>
      </c>
      <c r="V54" s="24">
        <v>2.3740031465306792</v>
      </c>
      <c r="W54" s="24">
        <v>1.1066557555919261</v>
      </c>
      <c r="X54" s="24">
        <v>1.5893294619363032</v>
      </c>
      <c r="Y54" s="24">
        <v>1.8147399077744517</v>
      </c>
      <c r="Z54" s="24">
        <v>1.4952346041055717</v>
      </c>
      <c r="AA54" s="24">
        <v>1.6169552856035152</v>
      </c>
      <c r="AB54" s="24">
        <v>1.6533333333333333</v>
      </c>
      <c r="AC54" s="24">
        <v>1.787912702853945</v>
      </c>
      <c r="AD54" s="24">
        <v>1.3294036061026353</v>
      </c>
      <c r="AE54" s="24">
        <v>1.3801798461110597</v>
      </c>
      <c r="AF54" s="24"/>
      <c r="AG54" s="24">
        <v>1.7065359461221823</v>
      </c>
      <c r="AH54" s="24">
        <v>1.7410967200972856</v>
      </c>
      <c r="AI54" s="24"/>
      <c r="AJ54" s="24">
        <v>1.0202520046844819</v>
      </c>
    </row>
    <row r="55" spans="1:36">
      <c r="A55" s="25" t="s">
        <v>1145</v>
      </c>
      <c r="B55" t="s">
        <v>256</v>
      </c>
      <c r="C55" s="24">
        <v>1.1123813122962825</v>
      </c>
      <c r="D55" s="24">
        <v>0.66075610572097687</v>
      </c>
      <c r="E55" s="24">
        <v>0.90864224914742009</v>
      </c>
      <c r="F55" s="24">
        <v>1.8577547339945899</v>
      </c>
      <c r="G55" s="24">
        <v>1.543977420093066</v>
      </c>
      <c r="H55" s="24">
        <v>1.3992701648420789</v>
      </c>
      <c r="I55" s="24">
        <v>0.6938589840788475</v>
      </c>
      <c r="J55" s="24">
        <v>0.81653382238837546</v>
      </c>
      <c r="K55" s="24">
        <v>0.69361104223489534</v>
      </c>
      <c r="L55" s="24">
        <v>1.8621586475942784</v>
      </c>
      <c r="M55" s="24">
        <v>1.0819521178637201</v>
      </c>
      <c r="N55" s="24">
        <v>0.47669120224325279</v>
      </c>
      <c r="O55" s="24">
        <v>0.73480458636419665</v>
      </c>
      <c r="P55" s="24">
        <v>1.0040816326530611</v>
      </c>
      <c r="Q55" s="24">
        <v>0.69085199570283451</v>
      </c>
      <c r="R55" s="24">
        <v>0.84807294763967944</v>
      </c>
      <c r="S55" s="24">
        <v>1.4645089780536464</v>
      </c>
      <c r="T55" s="24">
        <v>1.6862219242373448</v>
      </c>
      <c r="U55" s="24">
        <v>1.7133231731771881</v>
      </c>
      <c r="V55" s="24">
        <v>1.096077686757446</v>
      </c>
      <c r="W55" s="24">
        <v>0.51104746317512284</v>
      </c>
      <c r="X55" s="24">
        <v>1.119680609745032</v>
      </c>
      <c r="Y55" s="24">
        <v>0.88536526171021768</v>
      </c>
      <c r="Z55" s="24">
        <v>0.967741935483871</v>
      </c>
      <c r="AA55" s="24">
        <v>1.3130007753941586</v>
      </c>
      <c r="AB55" s="24">
        <v>1.2876876876876879</v>
      </c>
      <c r="AC55" s="24">
        <v>1.494124230554001</v>
      </c>
      <c r="AD55" s="24">
        <v>1.0298196948682388</v>
      </c>
      <c r="AE55" s="24">
        <v>0.97153981644572185</v>
      </c>
      <c r="AF55" s="24"/>
      <c r="AG55" s="24">
        <v>1.0358217344811917</v>
      </c>
      <c r="AH55" s="24">
        <v>1.1705865846378114</v>
      </c>
      <c r="AI55" s="24"/>
      <c r="AJ55" s="24">
        <v>1.1301042888659976</v>
      </c>
    </row>
    <row r="56" spans="1:36">
      <c r="A56" s="25" t="s">
        <v>837</v>
      </c>
      <c r="B56" t="s">
        <v>371</v>
      </c>
      <c r="C56" s="24">
        <v>1.1798384430062829</v>
      </c>
      <c r="D56" s="24">
        <v>0.61547897847663646</v>
      </c>
      <c r="E56" s="24">
        <v>0.68705464829345397</v>
      </c>
      <c r="F56" s="24">
        <v>1.7905770964833183</v>
      </c>
      <c r="G56" s="24">
        <v>1.4724235258219545</v>
      </c>
      <c r="H56" s="24">
        <v>1.2496539574682271</v>
      </c>
      <c r="I56" s="24">
        <v>0.55769522365428348</v>
      </c>
      <c r="J56" s="24">
        <v>0.71637158778302878</v>
      </c>
      <c r="K56" s="24">
        <v>0.79411521613356473</v>
      </c>
      <c r="L56" s="24">
        <v>1.3003901170351106</v>
      </c>
      <c r="M56" s="24">
        <v>0.95303867403314924</v>
      </c>
      <c r="N56" s="24">
        <v>0.31031662577403907</v>
      </c>
      <c r="O56" s="24">
        <v>0.65096782147700649</v>
      </c>
      <c r="P56" s="24">
        <v>0.85306122448979571</v>
      </c>
      <c r="Q56" s="24">
        <v>0.60821419717378733</v>
      </c>
      <c r="R56" s="24">
        <v>0.69753348625152212</v>
      </c>
      <c r="S56" s="24">
        <v>1.3747727776546219</v>
      </c>
      <c r="T56" s="24">
        <v>1.1012403620516258</v>
      </c>
      <c r="U56" s="24">
        <v>1.3685730328066095</v>
      </c>
      <c r="V56" s="24">
        <v>1.077415504801172</v>
      </c>
      <c r="W56" s="24">
        <v>0.50436442989634489</v>
      </c>
      <c r="X56" s="24">
        <v>0.87433082297432163</v>
      </c>
      <c r="Y56" s="24">
        <v>0.7468651403608122</v>
      </c>
      <c r="Z56" s="24">
        <v>0.77346041055718473</v>
      </c>
      <c r="AA56" s="24">
        <v>1.0286895838718015</v>
      </c>
      <c r="AB56" s="24">
        <v>1.0666666666666669</v>
      </c>
      <c r="AC56" s="24">
        <v>1.2255176273083379</v>
      </c>
      <c r="AD56" s="24">
        <v>0.9882108183079058</v>
      </c>
      <c r="AE56" s="24">
        <v>0.81208862519699643</v>
      </c>
      <c r="AF56" s="24"/>
      <c r="AG56" s="24">
        <v>0.91594648914024257</v>
      </c>
      <c r="AH56" s="24">
        <v>0.9742663777647087</v>
      </c>
      <c r="AI56" s="24"/>
      <c r="AJ56" s="24">
        <v>1.0636717202543222</v>
      </c>
    </row>
    <row r="57" spans="1:36">
      <c r="A57" s="25" t="s">
        <v>838</v>
      </c>
      <c r="B57" t="s">
        <v>597</v>
      </c>
      <c r="C57" s="24">
        <v>1.4241579668383015</v>
      </c>
      <c r="D57" s="24">
        <v>0.5115423218467714</v>
      </c>
      <c r="E57" s="24">
        <v>0.65389414145895142</v>
      </c>
      <c r="F57" s="24">
        <v>1.2896753832281336</v>
      </c>
      <c r="G57" s="24">
        <v>0.88198947288122664</v>
      </c>
      <c r="H57" s="24">
        <v>0.57682144205360508</v>
      </c>
      <c r="I57" s="24">
        <v>0.55163002274450335</v>
      </c>
      <c r="J57" s="24">
        <v>0.39641673132538613</v>
      </c>
      <c r="K57" s="24">
        <v>0.88932969666914619</v>
      </c>
      <c r="L57" s="24">
        <v>0.43890767230169053</v>
      </c>
      <c r="M57" s="24">
        <v>0.41510128913443833</v>
      </c>
      <c r="N57" s="24">
        <v>0.10599369085173503</v>
      </c>
      <c r="O57" s="24">
        <v>0.23217852299346564</v>
      </c>
      <c r="P57" s="24">
        <v>0.51102040816326522</v>
      </c>
      <c r="Q57" s="24">
        <v>0.30645401206511863</v>
      </c>
      <c r="R57" s="24">
        <v>0.66898875768130717</v>
      </c>
      <c r="S57" s="24">
        <v>1.092618044779428</v>
      </c>
      <c r="T57" s="24">
        <v>1.1226952732148843</v>
      </c>
      <c r="U57" s="24">
        <v>0.75463222908478389</v>
      </c>
      <c r="V57" s="24">
        <v>0.88623664080724784</v>
      </c>
      <c r="W57" s="24">
        <v>0.29323513366066561</v>
      </c>
      <c r="X57" s="24">
        <v>0.67979312222121402</v>
      </c>
      <c r="Y57" s="24">
        <v>0.65108000970795243</v>
      </c>
      <c r="Z57" s="24">
        <v>0.23911290322580644</v>
      </c>
      <c r="AA57" s="24">
        <v>0.20677177565262342</v>
      </c>
      <c r="AB57" s="24">
        <v>0.3690570570570571</v>
      </c>
      <c r="AC57" s="24">
        <v>0.53413542249580304</v>
      </c>
      <c r="AD57" s="24">
        <v>0.31695561719833565</v>
      </c>
      <c r="AE57" s="24">
        <v>0.30358765180309633</v>
      </c>
      <c r="AF57" s="24"/>
      <c r="AG57" s="24">
        <v>0.61234085163704921</v>
      </c>
      <c r="AH57" s="24">
        <v>0.57992140275644322</v>
      </c>
      <c r="AI57" s="24"/>
      <c r="AJ57" s="24">
        <v>0.94705653102526977</v>
      </c>
    </row>
    <row r="58" spans="1:36">
      <c r="A58" s="25" t="s">
        <v>840</v>
      </c>
      <c r="B58" t="s">
        <v>34</v>
      </c>
      <c r="C58" s="24">
        <v>0.45765033775804248</v>
      </c>
      <c r="D58" s="24">
        <v>0.31972789115646255</v>
      </c>
      <c r="E58" s="24">
        <v>0.28691047217678212</v>
      </c>
      <c r="F58" s="24">
        <v>0.79035166816952207</v>
      </c>
      <c r="G58" s="24">
        <v>0.38431611869707838</v>
      </c>
      <c r="H58" s="24">
        <v>0.33572417264376492</v>
      </c>
      <c r="I58" s="24">
        <v>0.25495072024260801</v>
      </c>
      <c r="J58" s="24">
        <v>0.24933342738237987</v>
      </c>
      <c r="K58" s="24">
        <v>0.3477973386230267</v>
      </c>
      <c r="L58" s="24"/>
      <c r="M58" s="24">
        <v>0.57090239410681409</v>
      </c>
      <c r="N58" s="24">
        <v>7.5709779179810741E-2</v>
      </c>
      <c r="O58" s="24">
        <v>0.33090864258414499</v>
      </c>
      <c r="P58" s="24">
        <v>0.45306122448979591</v>
      </c>
      <c r="Q58" s="24">
        <v>0.38013387323361708</v>
      </c>
      <c r="R58" s="24">
        <v>0.27729164896780217</v>
      </c>
      <c r="S58" s="24">
        <v>0.5219241853247617</v>
      </c>
      <c r="T58" s="24">
        <v>0.36372779081461615</v>
      </c>
      <c r="U58" s="24">
        <v>0.41485521777492584</v>
      </c>
      <c r="V58" s="24">
        <v>0.37975370259860036</v>
      </c>
      <c r="W58" s="24">
        <v>0.20608292416803056</v>
      </c>
      <c r="X58" s="24">
        <v>0.27489338535523089</v>
      </c>
      <c r="Y58" s="24">
        <v>0.32007119165116088</v>
      </c>
      <c r="Z58" s="24">
        <v>0.48753665689149561</v>
      </c>
      <c r="AA58" s="24">
        <v>0.48177823727061259</v>
      </c>
      <c r="AB58" s="24">
        <v>0.60540540540540544</v>
      </c>
      <c r="AC58" s="24">
        <v>0.55064353665360932</v>
      </c>
      <c r="AD58" s="24">
        <v>0.29750346740638001</v>
      </c>
      <c r="AE58" s="24">
        <v>0.38564939278761479</v>
      </c>
      <c r="AF58" s="24"/>
      <c r="AG58" s="24">
        <v>0.37410557574598929</v>
      </c>
      <c r="AH58" s="24">
        <v>0.39765119593358905</v>
      </c>
      <c r="AI58" s="24"/>
      <c r="AJ58" s="24">
        <v>1.0629384369389534</v>
      </c>
    </row>
    <row r="59" spans="1:36">
      <c r="A59" s="25" t="s">
        <v>846</v>
      </c>
      <c r="B59" t="s">
        <v>13</v>
      </c>
      <c r="C59" s="24">
        <v>1.4247248334829234</v>
      </c>
      <c r="D59" s="24">
        <v>0.98505631760901069</v>
      </c>
      <c r="E59" s="24">
        <v>0.83100895555493937</v>
      </c>
      <c r="F59" s="24">
        <v>2.0689810640216408</v>
      </c>
      <c r="G59" s="24">
        <v>1.4332138225646502</v>
      </c>
      <c r="H59" s="24">
        <v>0.99295331571662271</v>
      </c>
      <c r="I59" s="24">
        <v>1.8137983320697497</v>
      </c>
      <c r="J59" s="24">
        <v>0.95224659660012678</v>
      </c>
      <c r="K59" s="24">
        <v>1.4077196462517563</v>
      </c>
      <c r="L59" s="24">
        <v>1.2847854356306894</v>
      </c>
      <c r="M59" s="24">
        <v>1.2661141804788214</v>
      </c>
      <c r="N59" s="24">
        <v>0.92674377847879441</v>
      </c>
      <c r="O59" s="24">
        <v>0.98483540870422881</v>
      </c>
      <c r="P59" s="24">
        <v>0.91591836734693877</v>
      </c>
      <c r="Q59" s="24">
        <v>0.86868853813734415</v>
      </c>
      <c r="R59" s="24">
        <v>1.0993118681505394</v>
      </c>
      <c r="S59" s="24">
        <v>1.5061848814010197</v>
      </c>
      <c r="T59" s="24">
        <v>1.4829031176667784</v>
      </c>
      <c r="U59" s="24">
        <v>1.4848800834202296</v>
      </c>
      <c r="V59" s="24">
        <v>1.5628492377800685</v>
      </c>
      <c r="W59" s="24">
        <v>0.93807965084560851</v>
      </c>
      <c r="X59" s="24">
        <v>1.237274294528627</v>
      </c>
      <c r="Y59" s="24">
        <v>1.4387185502791036</v>
      </c>
      <c r="Z59" s="24">
        <v>0.91788856304985345</v>
      </c>
      <c r="AA59" s="24">
        <v>1.064357715171879</v>
      </c>
      <c r="AB59" s="24">
        <v>1.0560960960960961</v>
      </c>
      <c r="AC59" s="24">
        <v>1.293788472299944</v>
      </c>
      <c r="AD59" s="24">
        <v>0.87725381414701797</v>
      </c>
      <c r="AE59" s="24">
        <v>0.89626402150737006</v>
      </c>
      <c r="AF59" s="24"/>
      <c r="AG59" s="24">
        <v>1.2104525728432161</v>
      </c>
      <c r="AH59" s="24">
        <v>1.2039893118817238</v>
      </c>
      <c r="AI59" s="24"/>
      <c r="AJ59" s="24">
        <v>0.99466045914850609</v>
      </c>
    </row>
    <row r="60" spans="1:36">
      <c r="A60" s="25" t="s">
        <v>604</v>
      </c>
      <c r="B60" t="s">
        <v>604</v>
      </c>
      <c r="C60" s="24">
        <v>0.86598327743398373</v>
      </c>
      <c r="D60" s="24">
        <v>1.0498494479759115</v>
      </c>
      <c r="E60" s="24">
        <v>1.1911165331189177</v>
      </c>
      <c r="F60" s="24">
        <v>0.25202885482416593</v>
      </c>
      <c r="G60" s="24">
        <v>1.101533297734381</v>
      </c>
      <c r="H60" s="24">
        <v>0.76041273436516921</v>
      </c>
      <c r="I60" s="24">
        <v>0.3981804397270659</v>
      </c>
      <c r="J60" s="24">
        <v>1.4200465542780558</v>
      </c>
      <c r="K60" s="24">
        <v>0.75014464005289694</v>
      </c>
      <c r="L60" s="24">
        <v>0.24608582574772436</v>
      </c>
      <c r="M60" s="24">
        <v>0.12941988950276245</v>
      </c>
      <c r="N60" s="24">
        <v>6.6035751840168258E-2</v>
      </c>
      <c r="O60" s="24">
        <v>0.13325114042658118</v>
      </c>
      <c r="P60" s="24">
        <v>0.55714285714285705</v>
      </c>
      <c r="Q60" s="24">
        <v>0.52293198909181071</v>
      </c>
      <c r="R60" s="24">
        <v>0.65018548409934007</v>
      </c>
      <c r="S60" s="24">
        <v>1.446419862558191</v>
      </c>
      <c r="T60" s="24">
        <v>0.98625544753603755</v>
      </c>
      <c r="U60" s="24">
        <v>0.44020213363279059</v>
      </c>
      <c r="V60" s="24">
        <v>0.84956328324201169</v>
      </c>
      <c r="W60" s="24">
        <v>0.62465902891434821</v>
      </c>
      <c r="X60" s="24">
        <v>0.79774975047636321</v>
      </c>
      <c r="Y60" s="24">
        <v>1.0895558611762801</v>
      </c>
      <c r="Z60" s="24">
        <v>0.17903225806451614</v>
      </c>
      <c r="AA60" s="24">
        <v>0.15637115533729645</v>
      </c>
      <c r="AB60" s="24">
        <v>0.24432432432432433</v>
      </c>
      <c r="AC60" s="24">
        <v>0.45013989927252374</v>
      </c>
      <c r="AD60" s="24">
        <v>0.55721220527045767</v>
      </c>
      <c r="AE60" s="24">
        <v>0.40530267915082974</v>
      </c>
      <c r="AF60" s="24"/>
      <c r="AG60" s="24">
        <v>0.62961088221749684</v>
      </c>
      <c r="AH60" s="24">
        <v>0.63406952664680805</v>
      </c>
      <c r="AI60" s="24"/>
      <c r="AJ60" s="24">
        <v>1.0070815873029511</v>
      </c>
    </row>
    <row r="61" spans="1:36">
      <c r="A61" s="25" t="s">
        <v>844</v>
      </c>
      <c r="B61" t="s">
        <v>657</v>
      </c>
      <c r="C61" s="24">
        <v>1.3019037271481884</v>
      </c>
      <c r="D61" s="24">
        <v>1.2512546002007361</v>
      </c>
      <c r="E61" s="24">
        <v>0.94302270773837582</v>
      </c>
      <c r="F61" s="24">
        <v>2.0308836789900813</v>
      </c>
      <c r="G61" s="24">
        <v>1.2534899687237777</v>
      </c>
      <c r="H61" s="24">
        <v>0.62010821693720908</v>
      </c>
      <c r="I61" s="24">
        <v>0.68172858225928734</v>
      </c>
      <c r="J61" s="24">
        <v>0.69379981660435908</v>
      </c>
      <c r="K61" s="24">
        <v>0.94222663030002474</v>
      </c>
      <c r="L61" s="24">
        <v>0.96749024707412234</v>
      </c>
      <c r="M61" s="24">
        <v>0.30294659300184168</v>
      </c>
      <c r="N61" s="24">
        <v>4.6407290571328433E-2</v>
      </c>
      <c r="O61" s="24">
        <v>0.55726790777955848</v>
      </c>
      <c r="P61" s="24">
        <v>0.42857142857142855</v>
      </c>
      <c r="Q61" s="24">
        <v>0.25849103379885963</v>
      </c>
      <c r="R61" s="24">
        <v>2.0162546371024836</v>
      </c>
      <c r="S61" s="24">
        <v>2.8516958545776991</v>
      </c>
      <c r="T61" s="24">
        <v>1.9359704994971505</v>
      </c>
      <c r="U61" s="24">
        <v>1.4810299189861236</v>
      </c>
      <c r="V61" s="24">
        <v>1.4801714316714589</v>
      </c>
      <c r="W61" s="24">
        <v>0.35665575559192592</v>
      </c>
      <c r="X61" s="24">
        <v>1.2223936121949006</v>
      </c>
      <c r="Y61" s="24">
        <v>1.2875980907693552</v>
      </c>
      <c r="Z61" s="24">
        <v>0.25696480938416422</v>
      </c>
      <c r="AA61" s="24">
        <v>0.12354613595244249</v>
      </c>
      <c r="AB61" s="24">
        <v>0.24744744744744748</v>
      </c>
      <c r="AC61" s="24">
        <v>1.068830442081701</v>
      </c>
      <c r="AD61" s="24">
        <v>0.30617198335644941</v>
      </c>
      <c r="AE61" s="24">
        <v>0.44498006860109396</v>
      </c>
      <c r="AF61" s="24"/>
      <c r="AG61" s="24">
        <v>0.81863949531327873</v>
      </c>
      <c r="AH61" s="24">
        <v>1.0771221919438858</v>
      </c>
      <c r="AI61" s="24"/>
      <c r="AJ61" s="24">
        <v>1.3157466725102118</v>
      </c>
    </row>
    <row r="62" spans="1:36">
      <c r="A62" s="25" t="s">
        <v>842</v>
      </c>
      <c r="B62" t="s">
        <v>992</v>
      </c>
      <c r="C62" s="24">
        <v>1.2767726392366197</v>
      </c>
      <c r="D62" s="24">
        <v>0.83193933311029322</v>
      </c>
      <c r="E62" s="24">
        <v>0.74882856905204209</v>
      </c>
      <c r="F62" s="24">
        <v>2.0651487826871056</v>
      </c>
      <c r="G62" s="24">
        <v>1.0424898924403083</v>
      </c>
      <c r="H62" s="24">
        <v>0.95935573172266264</v>
      </c>
      <c r="I62" s="24">
        <v>1.0022744503411676</v>
      </c>
      <c r="J62" s="24">
        <v>0.93898568103265834</v>
      </c>
      <c r="K62" s="24">
        <v>0.92602694437556821</v>
      </c>
      <c r="L62" s="24">
        <v>2.0546163849154748</v>
      </c>
      <c r="M62" s="24">
        <v>1.3627992633517496</v>
      </c>
      <c r="N62" s="24">
        <v>0.58885383806519465</v>
      </c>
      <c r="O62" s="24">
        <v>0.92220441375909257</v>
      </c>
      <c r="P62" s="24">
        <v>1.2653061224489794</v>
      </c>
      <c r="Q62" s="24">
        <v>0.81315593752582438</v>
      </c>
      <c r="R62" s="24">
        <v>0.91207204145782006</v>
      </c>
      <c r="S62" s="24">
        <v>1.2814896918643315</v>
      </c>
      <c r="T62" s="24">
        <v>1.1595709017767348</v>
      </c>
      <c r="U62" s="24">
        <v>1.3090559075960537</v>
      </c>
      <c r="V62" s="24">
        <v>1.0472522107090545</v>
      </c>
      <c r="W62" s="24">
        <v>0.76623022367703242</v>
      </c>
      <c r="X62" s="24">
        <v>1.1792033390799384</v>
      </c>
      <c r="Y62" s="24">
        <v>1.1791926219561524</v>
      </c>
      <c r="Z62" s="24">
        <v>1.000733137829912</v>
      </c>
      <c r="AA62" s="24">
        <v>1.421555957611786</v>
      </c>
      <c r="AB62" s="24">
        <v>1.5663663663663665</v>
      </c>
      <c r="AC62" s="24">
        <v>1.5444879686625628</v>
      </c>
      <c r="AD62" s="24">
        <v>0.89112343966712892</v>
      </c>
      <c r="AE62" s="24">
        <v>0.97524798368406418</v>
      </c>
      <c r="AF62" s="24"/>
      <c r="AG62" s="24">
        <v>1.1199171989376493</v>
      </c>
      <c r="AH62" s="24">
        <v>1.159541556567067</v>
      </c>
      <c r="AI62" s="24"/>
      <c r="AJ62" s="24">
        <v>1.0353815064783409</v>
      </c>
    </row>
    <row r="63" spans="1:36">
      <c r="A63" s="25" t="s">
        <v>845</v>
      </c>
      <c r="B63" t="s">
        <v>221</v>
      </c>
      <c r="C63" s="24">
        <v>0.4249610279181823</v>
      </c>
      <c r="D63" s="24">
        <v>0.61993977919036458</v>
      </c>
      <c r="E63" s="24">
        <v>0.35633681758948621</v>
      </c>
      <c r="F63" s="24">
        <v>1.1661406672678087</v>
      </c>
      <c r="G63" s="24">
        <v>0.46075215500800976</v>
      </c>
      <c r="H63" s="24">
        <v>0.29860324650811632</v>
      </c>
      <c r="I63" s="24">
        <v>0</v>
      </c>
      <c r="J63" s="24">
        <v>0.64922056852648646</v>
      </c>
      <c r="K63" s="24">
        <v>0.31424084635093807</v>
      </c>
      <c r="L63" s="24">
        <v>1.24629388816645</v>
      </c>
      <c r="M63" s="24">
        <v>0.71224677716390428</v>
      </c>
      <c r="N63" s="24">
        <v>0.19675195700432294</v>
      </c>
      <c r="O63" s="24">
        <v>0.57403526075699662</v>
      </c>
      <c r="P63" s="24">
        <v>1.3844897959183671</v>
      </c>
      <c r="Q63" s="24">
        <v>0.70473514585571451</v>
      </c>
      <c r="R63" s="24">
        <v>0.31036728683487669</v>
      </c>
      <c r="S63" s="24">
        <v>0.58097982708933715</v>
      </c>
      <c r="T63" s="24">
        <v>0.6262152195776064</v>
      </c>
      <c r="U63" s="24">
        <v>0.90543033608727053</v>
      </c>
      <c r="V63" s="24">
        <v>0.66424347637389469</v>
      </c>
      <c r="W63" s="24">
        <v>0.32092198581560294</v>
      </c>
      <c r="X63" s="24">
        <v>0.32472552399963706</v>
      </c>
      <c r="Y63" s="24">
        <v>0.69055901626082028</v>
      </c>
      <c r="Z63" s="24">
        <v>0.86693548387096786</v>
      </c>
      <c r="AA63" s="24">
        <v>1.3078314810028431</v>
      </c>
      <c r="AB63" s="24">
        <v>1.0791591591591592</v>
      </c>
      <c r="AC63" s="24">
        <v>2.2064913262451036</v>
      </c>
      <c r="AD63" s="24">
        <v>1.0579056865464633</v>
      </c>
      <c r="AE63" s="24">
        <v>0.74497079818299805</v>
      </c>
      <c r="AF63" s="24"/>
      <c r="AG63" s="24">
        <v>0.60724986221500987</v>
      </c>
      <c r="AH63" s="24">
        <v>0.83476690050332725</v>
      </c>
      <c r="AI63" s="24"/>
      <c r="AJ63" s="24">
        <v>1.3746679125762571</v>
      </c>
    </row>
    <row r="64" spans="1:36">
      <c r="A64" s="25" t="s">
        <v>851</v>
      </c>
      <c r="B64" t="s">
        <v>156</v>
      </c>
      <c r="C64" s="24">
        <v>0.85294534460768123</v>
      </c>
      <c r="D64" s="24">
        <v>0.60588825694212112</v>
      </c>
      <c r="E64" s="24">
        <v>0.65001247677932739</v>
      </c>
      <c r="F64" s="24">
        <v>1.4970694319206492</v>
      </c>
      <c r="G64" s="24">
        <v>0.96178198184453434</v>
      </c>
      <c r="H64" s="24">
        <v>0.76456524474644527</v>
      </c>
      <c r="I64" s="24">
        <v>0.8069749810462471</v>
      </c>
      <c r="J64" s="24">
        <v>0.61620935317768211</v>
      </c>
      <c r="K64" s="24">
        <v>0.88999090833953221</v>
      </c>
      <c r="L64" s="24">
        <v>1.1339401820546167</v>
      </c>
      <c r="M64" s="24">
        <v>0.99447513812154709</v>
      </c>
      <c r="N64" s="24">
        <v>0.36312653347353668</v>
      </c>
      <c r="O64" s="24">
        <v>0.63617309826161994</v>
      </c>
      <c r="P64" s="24">
        <v>0.81632653061224481</v>
      </c>
      <c r="Q64" s="24">
        <v>0.72060160317329158</v>
      </c>
      <c r="R64" s="24">
        <v>0.65766148443915839</v>
      </c>
      <c r="S64" s="24">
        <v>0.88760806916426493</v>
      </c>
      <c r="T64" s="24">
        <v>1.1091183372443847</v>
      </c>
      <c r="U64" s="24">
        <v>1.1600224592925323</v>
      </c>
      <c r="V64" s="24">
        <v>1.0494222318667608</v>
      </c>
      <c r="W64" s="24">
        <v>0.55455537370430996</v>
      </c>
      <c r="X64" s="24">
        <v>0.9766808819526358</v>
      </c>
      <c r="Y64" s="24">
        <v>0.89636760779872182</v>
      </c>
      <c r="Z64" s="24">
        <v>0.79178885630498541</v>
      </c>
      <c r="AA64" s="24">
        <v>0.93564228482812095</v>
      </c>
      <c r="AB64" s="24">
        <v>1.0666666666666669</v>
      </c>
      <c r="AC64" s="24">
        <v>1.0408505875769447</v>
      </c>
      <c r="AD64" s="24">
        <v>0.74202496532593631</v>
      </c>
      <c r="AE64" s="24">
        <v>0.71567627700009273</v>
      </c>
      <c r="AF64" s="24"/>
      <c r="AG64" s="24">
        <v>0.82067207100673845</v>
      </c>
      <c r="AH64" s="24">
        <v>0.89886329165467971</v>
      </c>
      <c r="AI64" s="24"/>
      <c r="AJ64" s="24">
        <v>1.0952770581701678</v>
      </c>
    </row>
    <row r="65" spans="1:36">
      <c r="A65" s="25" t="s">
        <v>855</v>
      </c>
      <c r="B65" t="s">
        <v>235</v>
      </c>
      <c r="C65" s="24">
        <v>0.53058717936605415</v>
      </c>
      <c r="D65" s="24">
        <v>0.52470168395226935</v>
      </c>
      <c r="E65" s="24">
        <v>0.43019935120747499</v>
      </c>
      <c r="F65" s="24">
        <v>0.91501352569882766</v>
      </c>
      <c r="G65" s="24">
        <v>0.56266687008925176</v>
      </c>
      <c r="H65" s="24">
        <v>0.42607273184849631</v>
      </c>
      <c r="I65" s="24">
        <v>1.030174374526156</v>
      </c>
      <c r="J65" s="24">
        <v>0.46526063342032864</v>
      </c>
      <c r="K65" s="24">
        <v>0.68402347301429867</v>
      </c>
      <c r="L65" s="24">
        <v>0.81144343302990907</v>
      </c>
      <c r="M65" s="24">
        <v>0.71362799263351762</v>
      </c>
      <c r="N65" s="24">
        <v>0.69166958756864128</v>
      </c>
      <c r="O65" s="24">
        <v>0.62630994945136231</v>
      </c>
      <c r="P65" s="24">
        <v>0.49795918367346931</v>
      </c>
      <c r="Q65" s="24">
        <v>0.51235435088009262</v>
      </c>
      <c r="R65" s="24">
        <v>0.58629966301362091</v>
      </c>
      <c r="S65" s="24">
        <v>0.47563733096874306</v>
      </c>
      <c r="T65" s="24">
        <v>0.81495139121689575</v>
      </c>
      <c r="U65" s="24">
        <v>0.64875270714686772</v>
      </c>
      <c r="V65" s="24">
        <v>0.57353659198177187</v>
      </c>
      <c r="W65" s="24">
        <v>0.49522640480087293</v>
      </c>
      <c r="X65" s="24">
        <v>0.60212321930859269</v>
      </c>
      <c r="Y65" s="24">
        <v>0.66305315103955986</v>
      </c>
      <c r="Z65" s="24">
        <v>0.65249266862170086</v>
      </c>
      <c r="AA65" s="24">
        <v>0.6565003876970793</v>
      </c>
      <c r="AB65" s="24">
        <v>0.76396396396396404</v>
      </c>
      <c r="AC65" s="24">
        <v>0.73307218802462226</v>
      </c>
      <c r="AD65" s="24">
        <v>0.56518723994452147</v>
      </c>
      <c r="AE65" s="24">
        <v>0.4968944099378883</v>
      </c>
      <c r="AF65" s="24"/>
      <c r="AG65" s="24">
        <v>0.6281376213573433</v>
      </c>
      <c r="AH65" s="24">
        <v>0.62340652269047869</v>
      </c>
      <c r="AI65" s="24"/>
      <c r="AJ65" s="24">
        <v>0.99246805396460547</v>
      </c>
    </row>
    <row r="66" spans="1:36">
      <c r="A66" s="25" t="s">
        <v>852</v>
      </c>
      <c r="B66" t="s">
        <v>176</v>
      </c>
      <c r="C66" s="24">
        <v>0.62317539798762345</v>
      </c>
      <c r="D66" s="24">
        <v>0.51823352291736358</v>
      </c>
      <c r="E66" s="24">
        <v>0.50151107660742511</v>
      </c>
      <c r="F66" s="24">
        <v>0.94386834986474299</v>
      </c>
      <c r="G66" s="24">
        <v>0.61560759783354957</v>
      </c>
      <c r="H66" s="24">
        <v>0.63155907889769725</v>
      </c>
      <c r="I66" s="24">
        <v>0.44609552691432902</v>
      </c>
      <c r="J66" s="24">
        <v>0.48162516752486417</v>
      </c>
      <c r="K66" s="24">
        <v>0.58517232829159427</v>
      </c>
      <c r="L66" s="24">
        <v>0.85305591677503256</v>
      </c>
      <c r="M66" s="24">
        <v>0.64456721915285453</v>
      </c>
      <c r="N66" s="24">
        <v>0.21217431942983997</v>
      </c>
      <c r="O66" s="24">
        <v>0.42164961163851555</v>
      </c>
      <c r="P66" s="24">
        <v>0.60816326530612241</v>
      </c>
      <c r="Q66" s="24">
        <v>0.55532600611519711</v>
      </c>
      <c r="R66" s="24">
        <v>0.53351456970520761</v>
      </c>
      <c r="S66" s="24">
        <v>0.69767235646198178</v>
      </c>
      <c r="T66" s="24">
        <v>0.75963794837412002</v>
      </c>
      <c r="U66" s="24">
        <v>0.72351006657576011</v>
      </c>
      <c r="V66" s="24">
        <v>0.75603537134487064</v>
      </c>
      <c r="W66" s="24">
        <v>0.349290780141844</v>
      </c>
      <c r="X66" s="24">
        <v>0.57490245894201975</v>
      </c>
      <c r="Y66" s="24">
        <v>0.59930426340910936</v>
      </c>
      <c r="Z66" s="24">
        <v>0.60483870967741937</v>
      </c>
      <c r="AA66" s="24">
        <v>0.63065391574050145</v>
      </c>
      <c r="AB66" s="24">
        <v>0.79759759759759763</v>
      </c>
      <c r="AC66" s="24">
        <v>0.80022383883603798</v>
      </c>
      <c r="AD66" s="24">
        <v>0.52357836338418862</v>
      </c>
      <c r="AE66" s="24">
        <v>0.55993325298970986</v>
      </c>
      <c r="AF66" s="24"/>
      <c r="AG66" s="24">
        <v>0.57611895901711674</v>
      </c>
      <c r="AH66" s="24">
        <v>0.63647810665574067</v>
      </c>
      <c r="AI66" s="24"/>
      <c r="AJ66" s="24">
        <v>1.1047685494356916</v>
      </c>
    </row>
    <row r="67" spans="1:36">
      <c r="A67" s="25" t="s">
        <v>853</v>
      </c>
      <c r="B67" t="s">
        <v>48</v>
      </c>
      <c r="C67" s="24">
        <v>1.0556946478340972</v>
      </c>
      <c r="D67" s="24">
        <v>0.70915579346492696</v>
      </c>
      <c r="E67" s="24">
        <v>0.66930989547231545</v>
      </c>
      <c r="F67" s="24">
        <v>1.6974752028854825</v>
      </c>
      <c r="G67" s="24">
        <v>1.0939049507971623</v>
      </c>
      <c r="H67" s="24">
        <v>0.77551277211526359</v>
      </c>
      <c r="I67" s="24">
        <v>1.0125852918877938</v>
      </c>
      <c r="J67" s="24">
        <v>0.71778232348169557</v>
      </c>
      <c r="K67" s="24">
        <v>1.1121580295892222</v>
      </c>
      <c r="L67" s="24">
        <v>1.5084525357607284</v>
      </c>
      <c r="M67" s="24">
        <v>1.0957642725598526</v>
      </c>
      <c r="N67" s="24">
        <v>0.47201775908400517</v>
      </c>
      <c r="O67" s="24">
        <v>0.67069411909752186</v>
      </c>
      <c r="P67" s="24">
        <v>0.91020408163265298</v>
      </c>
      <c r="Q67" s="24">
        <v>0.76687877034955787</v>
      </c>
      <c r="R67" s="24">
        <v>0.70976694135304286</v>
      </c>
      <c r="S67" s="24">
        <v>1.1555752604743958</v>
      </c>
      <c r="T67" s="24">
        <v>1.1837076768354007</v>
      </c>
      <c r="U67" s="24">
        <v>1.197080291970803</v>
      </c>
      <c r="V67" s="24">
        <v>1.0737264688330712</v>
      </c>
      <c r="W67" s="24">
        <v>0.68153300600109123</v>
      </c>
      <c r="X67" s="24">
        <v>1.0989928318664368</v>
      </c>
      <c r="Y67" s="24">
        <v>1.0552544292532966</v>
      </c>
      <c r="Z67" s="24">
        <v>0.90542521994134906</v>
      </c>
      <c r="AA67" s="24">
        <v>1.0183509950891703</v>
      </c>
      <c r="AB67" s="24">
        <v>1.2636636636636638</v>
      </c>
      <c r="AC67" s="24">
        <v>1.1863458310016788</v>
      </c>
      <c r="AD67" s="24">
        <v>0.80443828016643548</v>
      </c>
      <c r="AE67" s="24">
        <v>0.74163344766848993</v>
      </c>
      <c r="AF67" s="24"/>
      <c r="AG67" s="24">
        <v>0.95117269640081858</v>
      </c>
      <c r="AH67" s="24">
        <v>1.005392453151309</v>
      </c>
      <c r="AI67" s="24"/>
      <c r="AJ67" s="24">
        <v>1.0570030625938431</v>
      </c>
    </row>
    <row r="68" spans="1:36">
      <c r="A68" s="25" t="s">
        <v>807</v>
      </c>
      <c r="B68" t="s">
        <v>507</v>
      </c>
      <c r="C68" s="24">
        <v>0.39926307336199163</v>
      </c>
      <c r="D68" s="24">
        <v>0.31582469053195045</v>
      </c>
      <c r="E68" s="24">
        <v>0.31740926608811382</v>
      </c>
      <c r="F68" s="24">
        <v>0.51803426510369699</v>
      </c>
      <c r="G68" s="24">
        <v>0.34327561217484176</v>
      </c>
      <c r="H68" s="24">
        <v>0.20347300868252172</v>
      </c>
      <c r="I68" s="24">
        <v>0.21719484457922666</v>
      </c>
      <c r="J68" s="24">
        <v>0.26764477675107562</v>
      </c>
      <c r="K68" s="24">
        <v>0.35143400281014958</v>
      </c>
      <c r="L68" s="24">
        <v>0.17024707412223666</v>
      </c>
      <c r="M68" s="24">
        <v>0.14318600368324128</v>
      </c>
      <c r="N68" s="24">
        <v>4.7482182497955369E-2</v>
      </c>
      <c r="O68" s="24">
        <v>0.10662063863888545</v>
      </c>
      <c r="P68" s="24">
        <v>0.22024489795918364</v>
      </c>
      <c r="Q68" s="24">
        <v>0.16656474671514754</v>
      </c>
      <c r="R68" s="24">
        <v>0.41072692776031483</v>
      </c>
      <c r="S68" s="24">
        <v>0.54338284194191977</v>
      </c>
      <c r="T68" s="24">
        <v>0.39523969158565203</v>
      </c>
      <c r="U68" s="24">
        <v>0.38341220822972649</v>
      </c>
      <c r="V68" s="24">
        <v>0.38582976184017798</v>
      </c>
      <c r="W68" s="24">
        <v>0.21044735406437537</v>
      </c>
      <c r="X68" s="24">
        <v>0.39524544052263855</v>
      </c>
      <c r="Y68" s="24">
        <v>0.32055658927271258</v>
      </c>
      <c r="Z68" s="24">
        <v>9.6627565982404698E-2</v>
      </c>
      <c r="AA68" s="24">
        <v>0.10374773843370379</v>
      </c>
      <c r="AB68" s="24">
        <v>0.13030630630630632</v>
      </c>
      <c r="AC68" s="24">
        <v>0.19020705092333517</v>
      </c>
      <c r="AD68" s="24">
        <v>0.14313453536754508</v>
      </c>
      <c r="AE68" s="24">
        <v>0.18492630017613795</v>
      </c>
      <c r="AF68" s="24"/>
      <c r="AG68" s="24">
        <v>0.25252660558001455</v>
      </c>
      <c r="AH68" s="24">
        <v>0.27812787945763934</v>
      </c>
      <c r="AI68" s="24"/>
      <c r="AJ68" s="24">
        <v>1.1013805013488485</v>
      </c>
    </row>
    <row r="69" spans="1:36">
      <c r="A69" s="25" t="s">
        <v>1129</v>
      </c>
      <c r="B69" t="s">
        <v>1128</v>
      </c>
      <c r="C69" s="24">
        <v>0.87259672162123869</v>
      </c>
      <c r="D69" s="24">
        <v>0.52425560388089665</v>
      </c>
      <c r="E69" s="24">
        <v>0.6656500402029556</v>
      </c>
      <c r="F69" s="24">
        <v>1.4337240757439134</v>
      </c>
      <c r="G69" s="24">
        <v>0.7713784422915555</v>
      </c>
      <c r="H69" s="24">
        <v>0.53391216811375364</v>
      </c>
      <c r="I69" s="24">
        <v>0.26277482941622443</v>
      </c>
      <c r="J69" s="24">
        <v>0.38879875855258511</v>
      </c>
      <c r="K69" s="24">
        <v>0.54847508058517236</v>
      </c>
      <c r="L69" s="24">
        <v>0.32837451235370613</v>
      </c>
      <c r="M69" s="24">
        <v>0.31151012891344387</v>
      </c>
      <c r="N69" s="24">
        <v>4.7341979203177946E-2</v>
      </c>
      <c r="O69" s="24">
        <v>0.16935026507212425</v>
      </c>
      <c r="P69" s="24">
        <v>0.35073469387755096</v>
      </c>
      <c r="Q69" s="24">
        <v>0.2726055697876209</v>
      </c>
      <c r="R69" s="24">
        <v>0.58448729929487719</v>
      </c>
      <c r="S69" s="24">
        <v>0.94116603857237846</v>
      </c>
      <c r="T69" s="24">
        <v>0.89691585652028161</v>
      </c>
      <c r="U69" s="24">
        <v>0.87799791449426501</v>
      </c>
      <c r="V69" s="24">
        <v>0.89860576140617388</v>
      </c>
      <c r="W69" s="24">
        <v>0.20062738679759962</v>
      </c>
      <c r="X69" s="24">
        <v>0.51864622085110246</v>
      </c>
      <c r="Y69" s="24">
        <v>0.55238249332578271</v>
      </c>
      <c r="Z69" s="24">
        <v>0.18200146627565983</v>
      </c>
      <c r="AA69" s="24">
        <v>0.140966658051176</v>
      </c>
      <c r="AB69" s="24">
        <v>0.26195795795795801</v>
      </c>
      <c r="AC69" s="24">
        <v>0.40156687185226636</v>
      </c>
      <c r="AD69" s="24">
        <v>0.25884188626907079</v>
      </c>
      <c r="AE69" s="24">
        <v>0.25044961527764903</v>
      </c>
      <c r="AF69" s="24"/>
      <c r="AG69" s="24">
        <v>0.49876552464106122</v>
      </c>
      <c r="AH69" s="24">
        <v>0.4976152447818743</v>
      </c>
      <c r="AI69" s="24"/>
      <c r="AJ69" s="24">
        <v>0.99769374625478635</v>
      </c>
    </row>
    <row r="70" spans="1:36">
      <c r="A70" s="25" t="s">
        <v>808</v>
      </c>
      <c r="B70" t="s">
        <v>625</v>
      </c>
      <c r="C70" s="24">
        <v>1.0052435164627522</v>
      </c>
      <c r="D70" s="24">
        <v>0.64703914352626302</v>
      </c>
      <c r="E70" s="24">
        <v>0.60210164416225365</v>
      </c>
      <c r="F70" s="24">
        <v>1.9028403967538321</v>
      </c>
      <c r="G70" s="24">
        <v>0.96468075368067741</v>
      </c>
      <c r="H70" s="24">
        <v>0.54662136655341642</v>
      </c>
      <c r="I70" s="24">
        <v>0.54010614101592114</v>
      </c>
      <c r="J70" s="24">
        <v>0.55780489525287436</v>
      </c>
      <c r="K70" s="24">
        <v>0.76006281510868656</v>
      </c>
      <c r="L70" s="24">
        <v>0.30517555266579977</v>
      </c>
      <c r="M70" s="24">
        <v>0.26924493554327811</v>
      </c>
      <c r="N70" s="24">
        <v>6.1455777544105632E-2</v>
      </c>
      <c r="O70" s="24">
        <v>0.13926766120083833</v>
      </c>
      <c r="P70" s="24">
        <v>0.33106122448979591</v>
      </c>
      <c r="Q70" s="24">
        <v>0.27696884554995455</v>
      </c>
      <c r="R70" s="24">
        <v>0.62809730127715002</v>
      </c>
      <c r="S70" s="24">
        <v>1.0961649301706937</v>
      </c>
      <c r="T70" s="24">
        <v>1.049949715051961</v>
      </c>
      <c r="U70" s="24">
        <v>0.95628459132108767</v>
      </c>
      <c r="V70" s="24">
        <v>1.0010307600499104</v>
      </c>
      <c r="W70" s="24">
        <v>0.37915984724495366</v>
      </c>
      <c r="X70" s="24">
        <v>0.80863805462299254</v>
      </c>
      <c r="Y70" s="24">
        <v>0.84070868052746539</v>
      </c>
      <c r="Z70" s="24">
        <v>0.18159824046920822</v>
      </c>
      <c r="AA70" s="24">
        <v>0.15652623416903594</v>
      </c>
      <c r="AB70" s="24">
        <v>0.23231231231231234</v>
      </c>
      <c r="AC70" s="24">
        <v>0.35159485170677107</v>
      </c>
      <c r="AD70" s="24">
        <v>0.25027739251040221</v>
      </c>
      <c r="AE70" s="24">
        <v>0.23439325113562623</v>
      </c>
      <c r="AF70" s="24"/>
      <c r="AG70" s="24">
        <v>0.59397831130069667</v>
      </c>
      <c r="AH70" s="24">
        <v>0.58333829732639797</v>
      </c>
      <c r="AI70" s="24"/>
      <c r="AJ70" s="24">
        <v>0.98208686450015459</v>
      </c>
    </row>
    <row r="71" spans="1:36">
      <c r="A71" s="25" t="s">
        <v>1131</v>
      </c>
      <c r="B71" t="s">
        <v>1130</v>
      </c>
      <c r="C71" s="24">
        <v>0.8506778780291937</v>
      </c>
      <c r="D71" s="24">
        <v>0.64837738374038134</v>
      </c>
      <c r="E71" s="24">
        <v>0.71855158455097468</v>
      </c>
      <c r="F71" s="24">
        <v>1.3908926961226329</v>
      </c>
      <c r="G71" s="24">
        <v>0.84735677778625373</v>
      </c>
      <c r="H71" s="24">
        <v>0.59846482949540714</v>
      </c>
      <c r="I71" s="24">
        <v>0.64958301743745261</v>
      </c>
      <c r="J71" s="24">
        <v>0.59956267193341317</v>
      </c>
      <c r="K71" s="24">
        <v>0.79510703363914359</v>
      </c>
      <c r="L71" s="24">
        <v>0.4171651495448635</v>
      </c>
      <c r="M71" s="24">
        <v>0.33678637200736655</v>
      </c>
      <c r="N71" s="24">
        <v>6.9821240799158787E-2</v>
      </c>
      <c r="O71" s="24">
        <v>0.20377265441992354</v>
      </c>
      <c r="P71" s="24">
        <v>0.40453061224489789</v>
      </c>
      <c r="Q71" s="24">
        <v>0.33584001322204782</v>
      </c>
      <c r="R71" s="24">
        <v>0.69198312236286919</v>
      </c>
      <c r="S71" s="24">
        <v>0.98922633562403006</v>
      </c>
      <c r="T71" s="24">
        <v>0.96865571572242704</v>
      </c>
      <c r="U71" s="24">
        <v>0.91248897088313152</v>
      </c>
      <c r="V71" s="24">
        <v>0.80355883469863842</v>
      </c>
      <c r="W71" s="24">
        <v>0.44203491543917084</v>
      </c>
      <c r="X71" s="24">
        <v>0.92623173940658743</v>
      </c>
      <c r="Y71" s="24">
        <v>0.73715718792977913</v>
      </c>
      <c r="Z71" s="24">
        <v>0.25777126099706749</v>
      </c>
      <c r="AA71" s="24">
        <v>0.16970793486689065</v>
      </c>
      <c r="AB71" s="24">
        <v>0.32970570570570573</v>
      </c>
      <c r="AC71" s="24">
        <v>0.4869054280917739</v>
      </c>
      <c r="AD71" s="24">
        <v>0.3348127600554785</v>
      </c>
      <c r="AE71" s="24">
        <v>0.31181978307221658</v>
      </c>
      <c r="AF71" s="24"/>
      <c r="AG71" s="24">
        <v>0.59109932766487416</v>
      </c>
      <c r="AH71" s="24">
        <v>0.59728997820398333</v>
      </c>
      <c r="AI71" s="24"/>
      <c r="AJ71" s="24">
        <v>1.0104731138226213</v>
      </c>
    </row>
    <row r="72" spans="1:36">
      <c r="A72" s="25" t="s">
        <v>1152</v>
      </c>
      <c r="B72" t="s">
        <v>1151</v>
      </c>
      <c r="C72" s="24">
        <v>0.39794038452454067</v>
      </c>
      <c r="D72" s="24">
        <v>0.40515222482435598</v>
      </c>
      <c r="E72" s="24">
        <v>0.32772340366540048</v>
      </c>
      <c r="F72" s="24">
        <v>0.6839495040577096</v>
      </c>
      <c r="G72" s="24">
        <v>0.38843542604317643</v>
      </c>
      <c r="H72" s="24">
        <v>0.2690323392475148</v>
      </c>
      <c r="I72" s="24">
        <v>0.2574374526156179</v>
      </c>
      <c r="J72" s="24">
        <v>0.39274881850885229</v>
      </c>
      <c r="K72" s="24">
        <v>0.560707496487313</v>
      </c>
      <c r="L72" s="24">
        <v>0.24379713914174256</v>
      </c>
      <c r="M72" s="24">
        <v>0.15073664825046043</v>
      </c>
      <c r="N72" s="24">
        <v>3.7023016707559295E-2</v>
      </c>
      <c r="O72" s="24">
        <v>9.3995808161755623E-2</v>
      </c>
      <c r="P72" s="24">
        <v>0.24991836734693873</v>
      </c>
      <c r="Q72" s="24">
        <v>0.19687629121560205</v>
      </c>
      <c r="R72" s="24">
        <v>0.32690510576841392</v>
      </c>
      <c r="S72" s="24">
        <v>0.51890933274218576</v>
      </c>
      <c r="T72" s="24">
        <v>0.50351994636272213</v>
      </c>
      <c r="U72" s="24">
        <v>0.35549851608245769</v>
      </c>
      <c r="V72" s="24">
        <v>0.29056583301687189</v>
      </c>
      <c r="W72" s="24">
        <v>0.33265139116202952</v>
      </c>
      <c r="X72" s="24">
        <v>0.45404228291443599</v>
      </c>
      <c r="Y72" s="24">
        <v>0.47374807863441465</v>
      </c>
      <c r="Z72" s="24">
        <v>0.15436217008797654</v>
      </c>
      <c r="AA72" s="24">
        <v>0.15802532954251747</v>
      </c>
      <c r="AB72" s="24">
        <v>0.25403003003003005</v>
      </c>
      <c r="AC72" s="24">
        <v>0.32585338556239507</v>
      </c>
      <c r="AD72" s="24">
        <v>0.20707350901525659</v>
      </c>
      <c r="AE72" s="24">
        <v>0.18919069250023177</v>
      </c>
      <c r="AF72" s="24"/>
      <c r="AG72" s="24">
        <v>0.31036495471990266</v>
      </c>
      <c r="AH72" s="24">
        <v>0.32459825738728137</v>
      </c>
      <c r="AI72" s="24"/>
      <c r="AJ72" s="24">
        <v>1.04585988994867</v>
      </c>
    </row>
    <row r="73" spans="1:36">
      <c r="A73" s="25" t="s">
        <v>1171</v>
      </c>
      <c r="B73" t="s">
        <v>1170</v>
      </c>
      <c r="C73" s="24">
        <v>0.7926685247295574</v>
      </c>
      <c r="D73" s="24">
        <v>0.67079290732686514</v>
      </c>
      <c r="E73" s="24">
        <v>0.63293315218898161</v>
      </c>
      <c r="F73" s="24">
        <v>1.2858431018935979</v>
      </c>
      <c r="G73" s="24">
        <v>0.92470821572965145</v>
      </c>
      <c r="H73" s="24">
        <v>0.64439411098527744</v>
      </c>
      <c r="I73" s="24">
        <v>0.36482183472327523</v>
      </c>
      <c r="J73" s="24">
        <v>0.48218946180433092</v>
      </c>
      <c r="K73" s="24">
        <v>0.62418381684436719</v>
      </c>
      <c r="L73" s="24">
        <v>0.2970611183355007</v>
      </c>
      <c r="M73" s="24">
        <v>0.30575506445672196</v>
      </c>
      <c r="N73" s="24">
        <v>6.2624138333917528E-2</v>
      </c>
      <c r="O73" s="24">
        <v>0.1623474294168413</v>
      </c>
      <c r="P73" s="24">
        <v>0.29040816326530611</v>
      </c>
      <c r="Q73" s="24">
        <v>0.25283860837947281</v>
      </c>
      <c r="R73" s="24">
        <v>0.65256421148019139</v>
      </c>
      <c r="S73" s="24">
        <v>1.0849922411882065</v>
      </c>
      <c r="T73" s="24">
        <v>0.83288635601743211</v>
      </c>
      <c r="U73" s="24">
        <v>0.83372102350204558</v>
      </c>
      <c r="V73" s="24">
        <v>0.98106656539901271</v>
      </c>
      <c r="W73" s="24">
        <v>0.34028914348063294</v>
      </c>
      <c r="X73" s="24">
        <v>0.73096815171037099</v>
      </c>
      <c r="Y73" s="24">
        <v>0.85203462503033733</v>
      </c>
      <c r="Z73" s="24">
        <v>0.18892961876832845</v>
      </c>
      <c r="AA73" s="24">
        <v>0.16727836650297234</v>
      </c>
      <c r="AB73" s="24">
        <v>0.24110510510510513</v>
      </c>
      <c r="AC73" s="24">
        <v>0.33363178511471736</v>
      </c>
      <c r="AD73" s="24">
        <v>0.20651872399445217</v>
      </c>
      <c r="AE73" s="24">
        <v>0.22838602020951149</v>
      </c>
      <c r="AF73" s="24"/>
      <c r="AG73" s="24">
        <v>0.51957130989424427</v>
      </c>
      <c r="AH73" s="24">
        <v>0.54816942410737979</v>
      </c>
      <c r="AI73" s="24"/>
      <c r="AJ73" s="24">
        <v>1.0550417501284981</v>
      </c>
    </row>
    <row r="74" spans="1:36">
      <c r="A74" s="25" t="s">
        <v>889</v>
      </c>
      <c r="B74" t="s">
        <v>721</v>
      </c>
      <c r="C74" s="24">
        <v>1.4075298785960604</v>
      </c>
      <c r="D74" s="24">
        <v>1.1910337905654065</v>
      </c>
      <c r="E74" s="24">
        <v>1.1015055313721684</v>
      </c>
      <c r="F74" s="24">
        <v>2.2060414788097384</v>
      </c>
      <c r="G74" s="24">
        <v>1.8308032649324892</v>
      </c>
      <c r="H74" s="24">
        <v>1.1392978482446205</v>
      </c>
      <c r="I74" s="24">
        <v>0.83972706595905988</v>
      </c>
      <c r="J74" s="24">
        <v>0.58065881357127724</v>
      </c>
      <c r="K74" s="24">
        <v>1.1227374163153978</v>
      </c>
      <c r="L74" s="24">
        <v>0.57997399219765933</v>
      </c>
      <c r="M74" s="24">
        <v>0.27642725598526707</v>
      </c>
      <c r="N74" s="24">
        <v>0.38999883163921023</v>
      </c>
      <c r="O74" s="24">
        <v>0.28351621255085679</v>
      </c>
      <c r="P74" s="24">
        <v>0.45102040816326527</v>
      </c>
      <c r="Q74" s="24">
        <v>0.3576563920337163</v>
      </c>
      <c r="R74" s="24">
        <v>0.96417749837170441</v>
      </c>
      <c r="S74" s="24">
        <v>1.727865218355132</v>
      </c>
      <c r="T74" s="24">
        <v>1.3933959101575595</v>
      </c>
      <c r="U74" s="24">
        <v>1.2657415577123607</v>
      </c>
      <c r="V74" s="24">
        <v>0.70829490587533239</v>
      </c>
      <c r="W74" s="24">
        <v>0.56873977086743055</v>
      </c>
      <c r="X74" s="24">
        <v>0.99301333817257964</v>
      </c>
      <c r="Y74" s="24">
        <v>1.6535878974193028</v>
      </c>
      <c r="Z74" s="24">
        <v>0.25318914956011729</v>
      </c>
      <c r="AA74" s="24">
        <v>0.22258981649004911</v>
      </c>
      <c r="AB74" s="24">
        <v>0.44550150150150158</v>
      </c>
      <c r="AC74" s="24">
        <v>0.8444320089535533</v>
      </c>
      <c r="AD74" s="24">
        <v>0.33304438280166437</v>
      </c>
      <c r="AE74" s="24">
        <v>0.36870306850838974</v>
      </c>
      <c r="AF74" s="24"/>
      <c r="AG74" s="24">
        <v>0.91719521206241295</v>
      </c>
      <c r="AH74" s="24">
        <v>0.83873400176762014</v>
      </c>
      <c r="AI74" s="24"/>
      <c r="AJ74" s="24">
        <v>0.91445527706325003</v>
      </c>
    </row>
    <row r="75" spans="1:36">
      <c r="A75" s="25" t="s">
        <v>890</v>
      </c>
      <c r="B75" t="s">
        <v>1172</v>
      </c>
      <c r="C75" s="24">
        <v>0.60484670981151689</v>
      </c>
      <c r="D75" s="24">
        <v>0.35797925727668112</v>
      </c>
      <c r="E75" s="24">
        <v>0.51692683062078915</v>
      </c>
      <c r="F75" s="24">
        <v>0.75698827772768251</v>
      </c>
      <c r="G75" s="24">
        <v>0.62079487375085818</v>
      </c>
      <c r="H75" s="24">
        <v>0.65483830376242602</v>
      </c>
      <c r="I75" s="24">
        <v>0.19811978771796815</v>
      </c>
      <c r="J75" s="24">
        <v>0.34083374479791206</v>
      </c>
      <c r="K75" s="24">
        <v>0.38416398049425565</v>
      </c>
      <c r="L75" s="24">
        <v>0.27365409622886872</v>
      </c>
      <c r="M75" s="24">
        <v>0.14755985267034993</v>
      </c>
      <c r="N75" s="24">
        <v>3.4447949526813883E-2</v>
      </c>
      <c r="O75" s="24">
        <v>0.11416594747873257</v>
      </c>
      <c r="P75" s="24">
        <v>0.25138775510204081</v>
      </c>
      <c r="Q75" s="24">
        <v>0.17843153458391869</v>
      </c>
      <c r="R75" s="24">
        <v>0.52422620564664568</v>
      </c>
      <c r="S75" s="24">
        <v>0.91598315229439131</v>
      </c>
      <c r="T75" s="24">
        <v>0.72510895072075088</v>
      </c>
      <c r="U75" s="24">
        <v>0.90607203015962146</v>
      </c>
      <c r="V75" s="24">
        <v>0.75451635653447624</v>
      </c>
      <c r="W75" s="24">
        <v>0.29118930714675395</v>
      </c>
      <c r="X75" s="24">
        <v>0.76435895109336716</v>
      </c>
      <c r="Y75" s="24">
        <v>0.75333710864816761</v>
      </c>
      <c r="Z75" s="24">
        <v>0.15663489736070382</v>
      </c>
      <c r="AA75" s="24">
        <v>0.1316102352028948</v>
      </c>
      <c r="AB75" s="24">
        <v>0.18469669669669672</v>
      </c>
      <c r="AC75" s="24">
        <v>0.29865696698377164</v>
      </c>
      <c r="AD75" s="24">
        <v>0.1757628294036061</v>
      </c>
      <c r="AE75" s="24">
        <v>0.18047649949012703</v>
      </c>
      <c r="AF75" s="24"/>
      <c r="AG75" s="24">
        <v>0.36234259343672098</v>
      </c>
      <c r="AH75" s="24">
        <v>0.48304501338442674</v>
      </c>
      <c r="AI75" s="24"/>
      <c r="AJ75" s="24">
        <v>1.3331168406200224</v>
      </c>
    </row>
    <row r="76" spans="1:36">
      <c r="A76" s="25" t="s">
        <v>1158</v>
      </c>
      <c r="B76" t="s">
        <v>1157</v>
      </c>
      <c r="C76" s="24">
        <v>0.5128253578345694</v>
      </c>
      <c r="D76" s="24">
        <v>0.4663767146202743</v>
      </c>
      <c r="E76" s="24">
        <v>0.46868328388831892</v>
      </c>
      <c r="F76" s="24">
        <v>0.72768259693417481</v>
      </c>
      <c r="G76" s="24">
        <v>0.65725837211076366</v>
      </c>
      <c r="H76" s="24">
        <v>0.40380017616710712</v>
      </c>
      <c r="I76" s="24">
        <v>0.51827141774071261</v>
      </c>
      <c r="J76" s="24">
        <v>0.3557875432037807</v>
      </c>
      <c r="K76" s="24">
        <v>0.41623274650797581</v>
      </c>
      <c r="L76" s="24">
        <v>0.31240572171651498</v>
      </c>
      <c r="M76" s="24">
        <v>0.1897790055248619</v>
      </c>
      <c r="N76" s="24">
        <v>7.0989601588970691E-2</v>
      </c>
      <c r="O76" s="24">
        <v>0.15302675379114783</v>
      </c>
      <c r="P76" s="24">
        <v>0.3077551020408163</v>
      </c>
      <c r="Q76" s="24">
        <v>0.25422692339476077</v>
      </c>
      <c r="R76" s="24">
        <v>0.64644748392943108</v>
      </c>
      <c r="S76" s="24">
        <v>0.68100199512303261</v>
      </c>
      <c r="T76" s="24">
        <v>0.49396580623533359</v>
      </c>
      <c r="U76" s="24">
        <v>0.56966391272960626</v>
      </c>
      <c r="V76" s="24">
        <v>0.45288341561330225</v>
      </c>
      <c r="W76" s="24">
        <v>0.30891980360065474</v>
      </c>
      <c r="X76" s="24">
        <v>0.50449142546048442</v>
      </c>
      <c r="Y76" s="24">
        <v>0.44235903244074104</v>
      </c>
      <c r="Z76" s="24">
        <v>0.20637829912023459</v>
      </c>
      <c r="AA76" s="24">
        <v>0.17399844921168262</v>
      </c>
      <c r="AB76" s="24">
        <v>0.29905105105105106</v>
      </c>
      <c r="AC76" s="24">
        <v>0.33872411863458307</v>
      </c>
      <c r="AD76" s="24">
        <v>0.17954230235783636</v>
      </c>
      <c r="AE76" s="24">
        <v>0.21740984518401785</v>
      </c>
      <c r="AF76" s="24"/>
      <c r="AG76" s="24">
        <v>0.38767342113764991</v>
      </c>
      <c r="AH76" s="24">
        <v>0.39391692433514225</v>
      </c>
      <c r="AI76" s="24"/>
      <c r="AJ76" s="24">
        <v>1.0161050586835962</v>
      </c>
    </row>
    <row r="77" spans="1:36">
      <c r="A77" s="25" t="s">
        <v>1156</v>
      </c>
      <c r="B77" t="s">
        <v>1155</v>
      </c>
      <c r="C77" s="24">
        <v>0.67948415135339413</v>
      </c>
      <c r="D77" s="24">
        <v>0.47251031560165047</v>
      </c>
      <c r="E77" s="24">
        <v>0.64402362270219315</v>
      </c>
      <c r="F77" s="24">
        <v>1.3079350766456268</v>
      </c>
      <c r="G77" s="24">
        <v>0.76512319780303606</v>
      </c>
      <c r="H77" s="24">
        <v>0.51906379765949417</v>
      </c>
      <c r="I77" s="24">
        <v>0.47854435178165278</v>
      </c>
      <c r="J77" s="24">
        <v>0.36735557593284895</v>
      </c>
      <c r="K77" s="24">
        <v>0.5418629638813125</v>
      </c>
      <c r="L77" s="24">
        <v>0.39656697009102732</v>
      </c>
      <c r="M77" s="24">
        <v>0.24102209944751382</v>
      </c>
      <c r="N77" s="24">
        <v>8.1831989718425063E-2</v>
      </c>
      <c r="O77" s="24">
        <v>0.18537788188879298</v>
      </c>
      <c r="P77" s="24">
        <v>0.39795918367346933</v>
      </c>
      <c r="Q77" s="24">
        <v>0.35897859681018102</v>
      </c>
      <c r="R77" s="24">
        <v>0.67714439441565422</v>
      </c>
      <c r="S77" s="24">
        <v>0.8133008202172467</v>
      </c>
      <c r="T77" s="24">
        <v>0.6902447200804559</v>
      </c>
      <c r="U77" s="24">
        <v>0.87880003208470359</v>
      </c>
      <c r="V77" s="24">
        <v>0.53946725980578314</v>
      </c>
      <c r="W77" s="24">
        <v>0.32310420076377533</v>
      </c>
      <c r="X77" s="24">
        <v>0.58506487614554037</v>
      </c>
      <c r="Y77" s="24">
        <v>0.52681821859072886</v>
      </c>
      <c r="Z77" s="24">
        <v>0.21876832844574781</v>
      </c>
      <c r="AA77" s="24">
        <v>0.2501938485396743</v>
      </c>
      <c r="AB77" s="24">
        <v>0.3424864864864865</v>
      </c>
      <c r="AC77" s="24">
        <v>0.37543368774482372</v>
      </c>
      <c r="AD77" s="24">
        <v>0.27427184466019422</v>
      </c>
      <c r="AE77" s="24">
        <v>0.2896078613145453</v>
      </c>
      <c r="AF77" s="24"/>
      <c r="AG77" s="24">
        <v>0.49584265166604119</v>
      </c>
      <c r="AH77" s="24">
        <v>0.48462189852109716</v>
      </c>
      <c r="AI77" s="24"/>
      <c r="AJ77" s="24">
        <v>0.97737033490918523</v>
      </c>
    </row>
    <row r="78" spans="1:36">
      <c r="A78" s="25" t="s">
        <v>1160</v>
      </c>
      <c r="B78" t="s">
        <v>1159</v>
      </c>
      <c r="C78" s="24">
        <v>0.75449950399168608</v>
      </c>
      <c r="D78" s="24">
        <v>0.3498382959741273</v>
      </c>
      <c r="E78" s="24">
        <v>0.72953115035905403</v>
      </c>
      <c r="F78" s="24">
        <v>1.2439134355275021</v>
      </c>
      <c r="G78" s="24">
        <v>0.74376382637882377</v>
      </c>
      <c r="H78" s="24">
        <v>0.55530388825972066</v>
      </c>
      <c r="I78" s="24">
        <v>0.34844579226686884</v>
      </c>
      <c r="J78" s="24">
        <v>0.62975241588488395</v>
      </c>
      <c r="K78" s="24">
        <v>0.66088106455078932</v>
      </c>
      <c r="L78" s="24">
        <v>0.56072821846553977</v>
      </c>
      <c r="M78" s="24">
        <v>0.32403314917127074</v>
      </c>
      <c r="N78" s="24">
        <v>5.8511508353779655E-2</v>
      </c>
      <c r="O78" s="24">
        <v>0.16515842682776474</v>
      </c>
      <c r="P78" s="24">
        <v>0.46897959183673465</v>
      </c>
      <c r="Q78" s="24">
        <v>0.31422196512684902</v>
      </c>
      <c r="R78" s="24">
        <v>0.45512983886953812</v>
      </c>
      <c r="S78" s="24">
        <v>1.0378186654843715</v>
      </c>
      <c r="T78" s="24">
        <v>0.90630238015420705</v>
      </c>
      <c r="U78" s="24">
        <v>0.94104435710275136</v>
      </c>
      <c r="V78" s="24">
        <v>0.84847827266315856</v>
      </c>
      <c r="W78" s="24">
        <v>0.25941080196399346</v>
      </c>
      <c r="X78" s="24">
        <v>0.80863805462299254</v>
      </c>
      <c r="Y78" s="24">
        <v>0.44915459914246414</v>
      </c>
      <c r="Z78" s="24">
        <v>0.27954545454545454</v>
      </c>
      <c r="AA78" s="24">
        <v>0.21928146807960713</v>
      </c>
      <c r="AB78" s="24">
        <v>0.35920720720720728</v>
      </c>
      <c r="AC78" s="24">
        <v>0.3723559037493005</v>
      </c>
      <c r="AD78" s="24">
        <v>0.27874479889042997</v>
      </c>
      <c r="AE78" s="24">
        <v>0.29020116807268009</v>
      </c>
      <c r="AF78" s="24"/>
      <c r="AG78" s="24">
        <v>0.52717081553169298</v>
      </c>
      <c r="AH78" s="24">
        <v>0.53609378361058269</v>
      </c>
      <c r="AI78" s="24"/>
      <c r="AJ78" s="24">
        <v>1.0169261419942039</v>
      </c>
    </row>
    <row r="79" spans="1:36">
      <c r="A79" s="25" t="s">
        <v>858</v>
      </c>
      <c r="B79" t="s">
        <v>492</v>
      </c>
      <c r="C79" s="24">
        <v>1.2565543955784404</v>
      </c>
      <c r="D79" s="24">
        <v>0.88703022192483538</v>
      </c>
      <c r="E79" s="24">
        <v>0.77544569828374976</v>
      </c>
      <c r="F79" s="24">
        <v>2.1868800721370603</v>
      </c>
      <c r="G79" s="24">
        <v>1.1599664352734762</v>
      </c>
      <c r="H79" s="24">
        <v>0.29495407071851015</v>
      </c>
      <c r="I79" s="24">
        <v>1.1420773313115997</v>
      </c>
      <c r="J79" s="24">
        <v>0.82133032376384274</v>
      </c>
      <c r="K79" s="24">
        <v>1.1881973716836101</v>
      </c>
      <c r="L79" s="24">
        <v>0.21784135240572175</v>
      </c>
      <c r="M79" s="24">
        <v>6.5837937384898709E-2</v>
      </c>
      <c r="N79" s="24">
        <v>2.9938076878139975E-2</v>
      </c>
      <c r="O79" s="24">
        <v>8.2505239797805441E-2</v>
      </c>
      <c r="P79" s="24">
        <v>0.47061224489795916</v>
      </c>
      <c r="Q79" s="24">
        <v>0.43335261548632348</v>
      </c>
      <c r="R79" s="24">
        <v>0.85045167502053065</v>
      </c>
      <c r="S79" s="24">
        <v>1.2391044114387053</v>
      </c>
      <c r="T79" s="24">
        <v>1.1178343949044587</v>
      </c>
      <c r="U79" s="24">
        <v>0.38870618432662229</v>
      </c>
      <c r="V79" s="24">
        <v>0.33722128790755712</v>
      </c>
      <c r="W79" s="24">
        <v>0.73527004909983651</v>
      </c>
      <c r="X79" s="24">
        <v>1.1341983486072045</v>
      </c>
      <c r="Y79" s="24">
        <v>1.1607475123371895</v>
      </c>
      <c r="Z79" s="24">
        <v>0.12107771260997068</v>
      </c>
      <c r="AA79" s="24">
        <v>6.4254329284052725E-2</v>
      </c>
      <c r="AB79" s="24">
        <v>0.16374774774774775</v>
      </c>
      <c r="AC79" s="24">
        <v>0.47940682708449917</v>
      </c>
      <c r="AD79" s="24">
        <v>0.50450762829403606</v>
      </c>
      <c r="AE79" s="24">
        <v>0.36369704273662745</v>
      </c>
      <c r="AF79" s="24"/>
      <c r="AG79" s="24">
        <v>0.73416822583506502</v>
      </c>
      <c r="AH79" s="24">
        <v>0.61858751081421703</v>
      </c>
      <c r="AI79" s="24"/>
      <c r="AJ79" s="24">
        <v>0.84256916745561539</v>
      </c>
    </row>
    <row r="80" spans="1:36">
      <c r="A80" s="25" t="s">
        <v>859</v>
      </c>
      <c r="B80" t="s">
        <v>209</v>
      </c>
      <c r="C80" s="24">
        <v>1.2522084179696726</v>
      </c>
      <c r="D80" s="24">
        <v>0.89238318278130924</v>
      </c>
      <c r="E80" s="24">
        <v>1.1401003687581446</v>
      </c>
      <c r="F80" s="24">
        <v>1.6235347159603244</v>
      </c>
      <c r="G80" s="24">
        <v>0.70546952475398583</v>
      </c>
      <c r="H80" s="24">
        <v>1.0040266767333585</v>
      </c>
      <c r="I80" s="24">
        <v>0.31144806671720998</v>
      </c>
      <c r="J80" s="24">
        <v>0.96183959935106134</v>
      </c>
      <c r="K80" s="24">
        <v>0.68931316637738649</v>
      </c>
      <c r="L80" s="24">
        <v>0.47178153446033816</v>
      </c>
      <c r="M80" s="24">
        <v>0.33655616942909761</v>
      </c>
      <c r="N80" s="24">
        <v>0.10328309381937144</v>
      </c>
      <c r="O80" s="24">
        <v>0.27863395388977924</v>
      </c>
      <c r="P80" s="24">
        <v>0.49795918367346931</v>
      </c>
      <c r="Q80" s="24">
        <v>0.48260474340963561</v>
      </c>
      <c r="R80" s="24">
        <v>0.89564749525670428</v>
      </c>
      <c r="S80" s="24">
        <v>1.4178674351585012</v>
      </c>
      <c r="T80" s="24">
        <v>0.94619510559839082</v>
      </c>
      <c r="U80" s="24">
        <v>0.58650838212882017</v>
      </c>
      <c r="V80" s="24">
        <v>0.92290999837248422</v>
      </c>
      <c r="W80" s="24">
        <v>0.18917075831969452</v>
      </c>
      <c r="X80" s="24">
        <v>0.60321204972325559</v>
      </c>
      <c r="Y80" s="24">
        <v>1.0559016260820322</v>
      </c>
      <c r="Z80" s="24">
        <v>0.48020527859237538</v>
      </c>
      <c r="AA80" s="24">
        <v>0.55311449987076766</v>
      </c>
      <c r="AB80" s="24">
        <v>0.51891891891891906</v>
      </c>
      <c r="AC80" s="24">
        <v>0.60436485730274203</v>
      </c>
      <c r="AD80" s="24">
        <v>0.36407766990291263</v>
      </c>
      <c r="AE80" s="24">
        <v>0.51172707889125801</v>
      </c>
      <c r="AF80" s="24"/>
      <c r="AG80" s="24">
        <v>0.71674282653894295</v>
      </c>
      <c r="AH80" s="24">
        <v>0.68927293957991842</v>
      </c>
      <c r="AI80" s="24"/>
      <c r="AJ80" s="24">
        <v>0.96167399806193665</v>
      </c>
    </row>
    <row r="81" spans="1:36">
      <c r="A81" s="25" t="s">
        <v>800</v>
      </c>
      <c r="B81" t="s">
        <v>1120</v>
      </c>
      <c r="C81" s="24">
        <v>1.5072984080495064</v>
      </c>
      <c r="D81" s="24">
        <v>1.1341585814653727</v>
      </c>
      <c r="E81" s="24">
        <v>0.95943660409792886</v>
      </c>
      <c r="F81" s="24">
        <v>2.5541027953110911</v>
      </c>
      <c r="G81" s="24">
        <v>1.3639484323747044</v>
      </c>
      <c r="H81" s="24">
        <v>0.85365546747200205</v>
      </c>
      <c r="I81" s="24">
        <v>1.2700530705079605</v>
      </c>
      <c r="J81" s="24">
        <v>0.91613176271425534</v>
      </c>
      <c r="K81" s="24">
        <v>1.1243904454913627</v>
      </c>
      <c r="L81" s="24">
        <v>1.0788036410923276</v>
      </c>
      <c r="M81" s="24">
        <v>0.82320441988950288</v>
      </c>
      <c r="N81" s="24">
        <v>0.41747867741558597</v>
      </c>
      <c r="O81" s="24">
        <v>0.68105042534829241</v>
      </c>
      <c r="P81" s="24">
        <v>0.88857142857142846</v>
      </c>
      <c r="Q81" s="24">
        <v>0.7235765639203372</v>
      </c>
      <c r="R81" s="24">
        <v>1.0729193214963328</v>
      </c>
      <c r="S81" s="24">
        <v>1.5611616049656394</v>
      </c>
      <c r="T81" s="24">
        <v>1.6996312437143815</v>
      </c>
      <c r="U81" s="24">
        <v>1.1024304162990297</v>
      </c>
      <c r="V81" s="24">
        <v>0.98735962675636102</v>
      </c>
      <c r="W81" s="24">
        <v>0.69571740316421182</v>
      </c>
      <c r="X81" s="24">
        <v>1.0619725977678975</v>
      </c>
      <c r="Y81" s="24">
        <v>1.1869589839009789</v>
      </c>
      <c r="Z81" s="24">
        <v>0.72250733137829914</v>
      </c>
      <c r="AA81" s="24">
        <v>1.0188679245283019</v>
      </c>
      <c r="AB81" s="24">
        <v>0.9624024024024026</v>
      </c>
      <c r="AC81" s="24">
        <v>1.1494124230553999</v>
      </c>
      <c r="AD81" s="24">
        <v>0.67649098474341196</v>
      </c>
      <c r="AE81" s="24">
        <v>0.75090386576434598</v>
      </c>
      <c r="AF81" s="24"/>
      <c r="AG81" s="24">
        <v>1.0863907149147773</v>
      </c>
      <c r="AH81" s="24">
        <v>1.0463382949954996</v>
      </c>
      <c r="AI81" s="24"/>
      <c r="AJ81" s="24">
        <v>0.96313258262482515</v>
      </c>
    </row>
    <row r="82" spans="1:36">
      <c r="A82" s="25" t="s">
        <v>1147</v>
      </c>
      <c r="B82" t="s">
        <v>1047</v>
      </c>
      <c r="C82" s="24">
        <v>2.9609334404081444</v>
      </c>
      <c r="D82" s="24">
        <v>1.841195494591279</v>
      </c>
      <c r="E82" s="24">
        <v>1.4417611667174981</v>
      </c>
      <c r="F82" s="24">
        <v>3.5302073940486927</v>
      </c>
      <c r="G82" s="24">
        <v>1.7102753833244337</v>
      </c>
      <c r="H82" s="24">
        <v>0.61016735875173023</v>
      </c>
      <c r="I82" s="24">
        <v>2.6474601971190297</v>
      </c>
      <c r="J82" s="24">
        <v>1.3977569302391195</v>
      </c>
      <c r="K82" s="24">
        <v>1.8956938589966112</v>
      </c>
      <c r="L82" s="24">
        <v>0.75942782834850464</v>
      </c>
      <c r="M82" s="24">
        <v>0.28222836095764275</v>
      </c>
      <c r="N82" s="24">
        <v>0.33929197336137401</v>
      </c>
      <c r="O82" s="24">
        <v>0.74959930957958321</v>
      </c>
      <c r="P82" s="24">
        <v>1.1591836734693877</v>
      </c>
      <c r="Q82" s="24">
        <v>1.4345921824642591</v>
      </c>
      <c r="R82" s="24">
        <v>1.7104182595644664</v>
      </c>
      <c r="S82" s="24">
        <v>1.1062735535358013</v>
      </c>
      <c r="T82" s="24">
        <v>1.9192088501508549</v>
      </c>
      <c r="U82" s="24">
        <v>0.68837731611454245</v>
      </c>
      <c r="V82" s="24">
        <v>0.60565290511582492</v>
      </c>
      <c r="W82" s="24">
        <v>1.4607201309328972</v>
      </c>
      <c r="X82" s="24">
        <v>1.6038472007984754</v>
      </c>
      <c r="Y82" s="24">
        <v>2.1389855189709572</v>
      </c>
      <c r="Z82" s="24">
        <v>0.59017595307917892</v>
      </c>
      <c r="AA82" s="24">
        <v>0.30705608684414576</v>
      </c>
      <c r="AB82" s="24">
        <v>0.74954954954954967</v>
      </c>
      <c r="AC82" s="24">
        <v>1.3542249580302181</v>
      </c>
      <c r="AD82" s="24">
        <v>1.3626907073509016</v>
      </c>
      <c r="AE82" s="24">
        <v>1.7057569296375268</v>
      </c>
      <c r="AF82" s="24"/>
      <c r="AG82" s="24">
        <v>1.5173183034918196</v>
      </c>
      <c r="AH82" s="24">
        <v>1.235924137119667</v>
      </c>
      <c r="AI82" s="24"/>
      <c r="AJ82" s="24">
        <v>0.81454506564339368</v>
      </c>
    </row>
    <row r="83" spans="1:36">
      <c r="A83" s="25" t="s">
        <v>1148</v>
      </c>
      <c r="B83" t="s">
        <v>1050</v>
      </c>
      <c r="C83" s="24">
        <v>1.2395483962397849</v>
      </c>
      <c r="D83" s="24">
        <v>0.90018958403033345</v>
      </c>
      <c r="E83" s="24">
        <v>0.69858873762719387</v>
      </c>
      <c r="F83" s="24">
        <v>1.472497745716862</v>
      </c>
      <c r="G83" s="24">
        <v>0.65771607292699674</v>
      </c>
      <c r="H83" s="24">
        <v>0.34214168868755501</v>
      </c>
      <c r="I83" s="24">
        <v>1.0862774829416224</v>
      </c>
      <c r="J83" s="24">
        <v>0.8275375608379768</v>
      </c>
      <c r="K83" s="24">
        <v>0.70319861145549212</v>
      </c>
      <c r="L83" s="24">
        <v>0.34486345903771137</v>
      </c>
      <c r="M83" s="24">
        <v>0.20718232044198898</v>
      </c>
      <c r="N83" s="24">
        <v>0.15983175604626712</v>
      </c>
      <c r="O83" s="24">
        <v>0.37381333990876581</v>
      </c>
      <c r="P83" s="24">
        <v>0.49387755102040809</v>
      </c>
      <c r="Q83" s="24">
        <v>0.7272126270556154</v>
      </c>
      <c r="R83" s="24">
        <v>0.74295585195253877</v>
      </c>
      <c r="S83" s="24">
        <v>0.75300376856572815</v>
      </c>
      <c r="T83" s="24">
        <v>0.69342943345625208</v>
      </c>
      <c r="U83" s="24">
        <v>0.31507178952434428</v>
      </c>
      <c r="V83" s="24">
        <v>0.27212065317636852</v>
      </c>
      <c r="W83" s="24">
        <v>0.53641571194762694</v>
      </c>
      <c r="X83" s="24">
        <v>0.64386171853733776</v>
      </c>
      <c r="Y83" s="24">
        <v>0.54526332820969181</v>
      </c>
      <c r="Z83" s="24">
        <v>0.35190615835777128</v>
      </c>
      <c r="AA83" s="24">
        <v>0.20263634013957096</v>
      </c>
      <c r="AB83" s="24">
        <v>0.42570570570570576</v>
      </c>
      <c r="AC83" s="24">
        <v>0.46502518186905423</v>
      </c>
      <c r="AD83" s="24">
        <v>0.64493758668515955</v>
      </c>
      <c r="AE83" s="24">
        <v>0.77871512005191446</v>
      </c>
      <c r="AF83" s="24"/>
      <c r="AG83" s="24">
        <v>0.68229846226497171</v>
      </c>
      <c r="AH83" s="24">
        <v>0.52650345344136174</v>
      </c>
      <c r="AI83" s="24"/>
      <c r="AJ83" s="24">
        <v>0.77166149795145411</v>
      </c>
    </row>
    <row r="84" spans="1:36">
      <c r="A84" s="25" t="s">
        <v>857</v>
      </c>
      <c r="B84" t="s">
        <v>680</v>
      </c>
      <c r="C84" s="24">
        <v>1.3463082809769005</v>
      </c>
      <c r="D84" s="24">
        <v>1.6806066688970667</v>
      </c>
      <c r="E84" s="24">
        <v>1.4650511547952423</v>
      </c>
      <c r="F84" s="24">
        <v>1.8859332732191163</v>
      </c>
      <c r="G84" s="24">
        <v>1.6019528568159283</v>
      </c>
      <c r="H84" s="24">
        <v>0.60853152132880328</v>
      </c>
      <c r="I84" s="24">
        <v>2.0927975739196358</v>
      </c>
      <c r="J84" s="24">
        <v>1.5992099880087465</v>
      </c>
      <c r="K84" s="24">
        <v>1.9743780477725432</v>
      </c>
      <c r="L84" s="24">
        <v>0.63979193758127439</v>
      </c>
      <c r="M84" s="24">
        <v>0.54327808471454886</v>
      </c>
      <c r="N84" s="24">
        <v>0.40285080032714105</v>
      </c>
      <c r="O84" s="24">
        <v>1.9972876340771788</v>
      </c>
      <c r="P84" s="24">
        <v>1.4653061224489794</v>
      </c>
      <c r="Q84" s="24">
        <v>1.3255102884059169</v>
      </c>
      <c r="R84" s="24">
        <v>1.7058873502676069</v>
      </c>
      <c r="S84" s="24">
        <v>1.2882287741077367</v>
      </c>
      <c r="T84" s="24">
        <v>1.6602413677505867</v>
      </c>
      <c r="U84" s="24">
        <v>0.72736023100986613</v>
      </c>
      <c r="V84" s="24">
        <v>0.98497260348288407</v>
      </c>
      <c r="W84" s="24">
        <v>1.6039279869067105</v>
      </c>
      <c r="X84" s="24">
        <v>1.950095272661283</v>
      </c>
      <c r="Y84" s="24">
        <v>1.9131138257422537</v>
      </c>
      <c r="Z84" s="24">
        <v>0.60850439882697949</v>
      </c>
      <c r="AA84" s="24">
        <v>0.3339364176789868</v>
      </c>
      <c r="AB84" s="24">
        <v>0.62462462462462476</v>
      </c>
      <c r="AC84" s="24">
        <v>1.1583659764969221</v>
      </c>
      <c r="AD84" s="24">
        <v>1.2760055478502081</v>
      </c>
      <c r="AE84" s="24">
        <v>1.8689162881245946</v>
      </c>
      <c r="AF84" s="24"/>
      <c r="AG84" s="24">
        <v>1.3752529488859346</v>
      </c>
      <c r="AH84" s="24">
        <v>1.2645843332522317</v>
      </c>
      <c r="AI84" s="24"/>
      <c r="AJ84" s="24">
        <v>0.91952853784218147</v>
      </c>
    </row>
    <row r="85" spans="1:36">
      <c r="A85" s="25" t="s">
        <v>1146</v>
      </c>
      <c r="B85" t="s">
        <v>1058</v>
      </c>
      <c r="C85" s="24">
        <v>1.1673673768246022</v>
      </c>
      <c r="D85" s="24">
        <v>1.1642689862830378</v>
      </c>
      <c r="E85" s="24">
        <v>0.63659300745834135</v>
      </c>
      <c r="F85" s="24">
        <v>1.8728584310189358</v>
      </c>
      <c r="G85" s="24">
        <v>0.98176825082004726</v>
      </c>
      <c r="H85" s="24">
        <v>0.33308166603749845</v>
      </c>
      <c r="I85" s="24">
        <v>1.5966641394996208</v>
      </c>
      <c r="J85" s="24">
        <v>0.80242646540170681</v>
      </c>
      <c r="K85" s="24">
        <v>0.98718902388627161</v>
      </c>
      <c r="L85" s="24">
        <v>0.26840052015604682</v>
      </c>
      <c r="M85" s="24">
        <v>0.21777163904235727</v>
      </c>
      <c r="N85" s="24">
        <v>0.13459516298633017</v>
      </c>
      <c r="O85" s="24">
        <v>0.37627912711133027</v>
      </c>
      <c r="P85" s="24">
        <v>0.69795918367346932</v>
      </c>
      <c r="Q85" s="24">
        <v>0.56193702999752093</v>
      </c>
      <c r="R85" s="24">
        <v>1.0725795032990681</v>
      </c>
      <c r="S85" s="24">
        <v>1.200975393482598</v>
      </c>
      <c r="T85" s="24">
        <v>0.94384847468990951</v>
      </c>
      <c r="U85" s="24">
        <v>0.38341220822972649</v>
      </c>
      <c r="V85" s="24">
        <v>0.4858677372104378</v>
      </c>
      <c r="W85" s="24">
        <v>0.63161483906164773</v>
      </c>
      <c r="X85" s="24">
        <v>1.0137011160511751</v>
      </c>
      <c r="Y85" s="24">
        <v>0.9905347463797427</v>
      </c>
      <c r="Z85" s="24">
        <v>0.20857771260997066</v>
      </c>
      <c r="AA85" s="24">
        <v>0.10752132333936416</v>
      </c>
      <c r="AB85" s="24">
        <v>0.2705105105105105</v>
      </c>
      <c r="AC85" s="24">
        <v>0.58757694459988807</v>
      </c>
      <c r="AD85" s="24">
        <v>0.66227461858529824</v>
      </c>
      <c r="AE85" s="24">
        <v>0.57476592194307974</v>
      </c>
      <c r="AF85" s="24"/>
      <c r="AG85" s="24">
        <v>0.78661066734647433</v>
      </c>
      <c r="AH85" s="24">
        <v>0.65241150357088695</v>
      </c>
      <c r="AI85" s="24"/>
      <c r="AJ85" s="24">
        <v>0.8293956980925643</v>
      </c>
    </row>
    <row r="86" spans="1:36">
      <c r="A86" s="25" t="s">
        <v>801</v>
      </c>
      <c r="B86" t="s">
        <v>1121</v>
      </c>
      <c r="C86" s="24">
        <v>1.5312957626718318</v>
      </c>
      <c r="D86" s="24">
        <v>1.0447195271551242</v>
      </c>
      <c r="E86" s="24">
        <v>0.84043585549116928</v>
      </c>
      <c r="F86" s="24">
        <v>2.5315599639314699</v>
      </c>
      <c r="G86" s="24">
        <v>1.1921580593485392</v>
      </c>
      <c r="H86" s="24">
        <v>0.55064804328677486</v>
      </c>
      <c r="I86" s="24">
        <v>1.7513267626990145</v>
      </c>
      <c r="J86" s="24">
        <v>0.91641390985398874</v>
      </c>
      <c r="K86" s="24">
        <v>1.2387800644681377</v>
      </c>
      <c r="L86" s="24">
        <v>0.65747724317295198</v>
      </c>
      <c r="M86" s="24">
        <v>0.27200736648250462</v>
      </c>
      <c r="N86" s="24">
        <v>0.32887019511625193</v>
      </c>
      <c r="O86" s="24">
        <v>0.52866477622981134</v>
      </c>
      <c r="P86" s="24">
        <v>0.8922448979591836</v>
      </c>
      <c r="Q86" s="24">
        <v>0.93248491860176863</v>
      </c>
      <c r="R86" s="24">
        <v>1.2765836943901678</v>
      </c>
      <c r="S86" s="24">
        <v>1.2907115938816227</v>
      </c>
      <c r="T86" s="24">
        <v>1.4944686557157223</v>
      </c>
      <c r="U86" s="24">
        <v>0.67907275206545292</v>
      </c>
      <c r="V86" s="24">
        <v>0.73672218304128478</v>
      </c>
      <c r="W86" s="24">
        <v>0.9057555919258049</v>
      </c>
      <c r="X86" s="24">
        <v>1.0253153071409129</v>
      </c>
      <c r="Y86" s="24">
        <v>1.3034544130733758</v>
      </c>
      <c r="Z86" s="24">
        <v>0.42961876832844575</v>
      </c>
      <c r="AA86" s="24">
        <v>0.27030240372189196</v>
      </c>
      <c r="AB86" s="24">
        <v>0.52708708708708718</v>
      </c>
      <c r="AC86" s="24">
        <v>0.9541130386121992</v>
      </c>
      <c r="AD86" s="24">
        <v>0.92822468793342583</v>
      </c>
      <c r="AE86" s="24">
        <v>0.81542597571150466</v>
      </c>
      <c r="AF86" s="24"/>
      <c r="AG86" s="24">
        <v>1.013939156431235</v>
      </c>
      <c r="AH86" s="24">
        <v>0.90263258233063559</v>
      </c>
      <c r="AI86" s="24"/>
      <c r="AJ86" s="24">
        <v>0.89022361608721612</v>
      </c>
    </row>
    <row r="87" spans="1:36">
      <c r="A87" s="25" t="s">
        <v>863</v>
      </c>
      <c r="B87" t="s">
        <v>1150</v>
      </c>
      <c r="C87" s="24">
        <v>0.48315933676602585</v>
      </c>
      <c r="D87" s="24">
        <v>0.45645143303222924</v>
      </c>
      <c r="E87" s="24">
        <v>0.37962680566723045</v>
      </c>
      <c r="F87" s="24">
        <v>0.9183949504057709</v>
      </c>
      <c r="G87" s="24">
        <v>0.44244412235868485</v>
      </c>
      <c r="H87" s="24">
        <v>0.44670945010695856</v>
      </c>
      <c r="I87" s="24">
        <v>0.45913570887035632</v>
      </c>
      <c r="J87" s="24">
        <v>0.3557875432037807</v>
      </c>
      <c r="K87" s="24">
        <v>0.43210182659723939</v>
      </c>
      <c r="L87" s="24">
        <v>0.53784135240572173</v>
      </c>
      <c r="M87" s="24">
        <v>0.40557090239410687</v>
      </c>
      <c r="N87" s="24">
        <v>0.12665030961560933</v>
      </c>
      <c r="O87" s="24">
        <v>0.30797682160029588</v>
      </c>
      <c r="P87" s="24">
        <v>0.41673469387755091</v>
      </c>
      <c r="Q87" s="24">
        <v>0.34906206098669534</v>
      </c>
      <c r="R87" s="24">
        <v>0.40608274573103387</v>
      </c>
      <c r="S87" s="24">
        <v>0.48805142983817335</v>
      </c>
      <c r="T87" s="24">
        <v>0.50938652363392556</v>
      </c>
      <c r="U87" s="24">
        <v>0.61361995668565017</v>
      </c>
      <c r="V87" s="24">
        <v>0.55183638040470906</v>
      </c>
      <c r="W87" s="24">
        <v>0.25259138025095479</v>
      </c>
      <c r="X87" s="24">
        <v>0.39161600580709549</v>
      </c>
      <c r="Y87" s="24">
        <v>0.54299813930911733</v>
      </c>
      <c r="Z87" s="24">
        <v>0.35084310850439882</v>
      </c>
      <c r="AA87" s="24">
        <v>0.58154561902300339</v>
      </c>
      <c r="AB87" s="24">
        <v>0.46106906906906914</v>
      </c>
      <c r="AC87" s="24">
        <v>0.48791270285394511</v>
      </c>
      <c r="AD87" s="24">
        <v>0.33207350901525662</v>
      </c>
      <c r="AE87" s="24">
        <v>0.31322888662278675</v>
      </c>
      <c r="AF87" s="24"/>
      <c r="AG87" s="24">
        <v>0.43450982119255049</v>
      </c>
      <c r="AH87" s="24">
        <v>0.4487753897677943</v>
      </c>
      <c r="AI87" s="24"/>
      <c r="AJ87" s="24">
        <v>1.0328314065170972</v>
      </c>
    </row>
    <row r="88" spans="1:36">
      <c r="A88" s="25" t="s">
        <v>861</v>
      </c>
      <c r="B88" t="s">
        <v>1149</v>
      </c>
      <c r="C88" s="24"/>
      <c r="D88" s="24"/>
      <c r="E88" s="24"/>
      <c r="F88" s="24"/>
      <c r="G88" s="24"/>
      <c r="H88" s="24"/>
      <c r="I88" s="24"/>
      <c r="J88" s="24"/>
      <c r="K88" s="24"/>
      <c r="L88" s="24">
        <v>5.5188556566970096E-2</v>
      </c>
      <c r="M88" s="24">
        <v>5.3729281767955807E-2</v>
      </c>
      <c r="N88" s="24">
        <v>6.5661876387428444E-2</v>
      </c>
      <c r="O88" s="24">
        <v>4.7170509185057323E-2</v>
      </c>
      <c r="P88" s="24">
        <v>0.11383673469387753</v>
      </c>
      <c r="Q88" s="24">
        <v>0.10508222460953642</v>
      </c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>
        <v>3.8654654654654654E-2</v>
      </c>
      <c r="AC88" s="24">
        <v>6.7207610520425287E-2</v>
      </c>
      <c r="AD88" s="24">
        <v>0.14878640776699029</v>
      </c>
      <c r="AE88" s="24">
        <v>0.10026884212477982</v>
      </c>
      <c r="AF88" s="24"/>
      <c r="AG88" s="24">
        <v>7.3444863868470933E-2</v>
      </c>
      <c r="AH88" s="24">
        <v>8.8729378766712511E-2</v>
      </c>
      <c r="AI88" s="24"/>
      <c r="AJ88" s="24">
        <v>1.2081086966899948</v>
      </c>
    </row>
    <row r="89" spans="1:36">
      <c r="A89" s="25" t="s">
        <v>1179</v>
      </c>
      <c r="B89" t="s">
        <v>1178</v>
      </c>
      <c r="C89" s="24">
        <v>0.96612971798384439</v>
      </c>
      <c r="D89" s="24">
        <v>0.68149882903981251</v>
      </c>
      <c r="E89" s="24">
        <v>0.67807136717775263</v>
      </c>
      <c r="F89" s="24">
        <v>1.7457168620378718</v>
      </c>
      <c r="G89" s="24">
        <v>1.0319627736669463</v>
      </c>
      <c r="H89" s="24">
        <v>0.68654838303762422</v>
      </c>
      <c r="I89" s="24">
        <v>0.74056103108415472</v>
      </c>
      <c r="J89" s="24">
        <v>0.60492346758834725</v>
      </c>
      <c r="K89" s="24">
        <v>0.83180428134556572</v>
      </c>
      <c r="L89" s="24">
        <v>0.93940182054616395</v>
      </c>
      <c r="M89" s="24">
        <v>0.88812154696132606</v>
      </c>
      <c r="N89" s="24">
        <v>0.33924523892978153</v>
      </c>
      <c r="O89" s="24">
        <v>0.56959684379238062</v>
      </c>
      <c r="P89" s="24">
        <v>0.69265306122448977</v>
      </c>
      <c r="Q89" s="24">
        <v>0.62441120568548059</v>
      </c>
      <c r="R89" s="24">
        <v>0.75870076175912549</v>
      </c>
      <c r="S89" s="24">
        <v>0.94737308800709374</v>
      </c>
      <c r="T89" s="24">
        <v>1.0796178343949043</v>
      </c>
      <c r="U89" s="24">
        <v>0.97537498997353023</v>
      </c>
      <c r="V89" s="24">
        <v>1.0405251451201649</v>
      </c>
      <c r="W89" s="24">
        <v>0.43876159301691225</v>
      </c>
      <c r="X89" s="24">
        <v>0.72189456492151349</v>
      </c>
      <c r="Y89" s="24">
        <v>0.76110347059299399</v>
      </c>
      <c r="Z89" s="24">
        <v>0.63856304985337242</v>
      </c>
      <c r="AA89" s="24">
        <v>0.8400103385887826</v>
      </c>
      <c r="AB89" s="24">
        <v>0.84132132132132131</v>
      </c>
      <c r="AC89" s="24">
        <v>0.88024622271964181</v>
      </c>
      <c r="AD89" s="24">
        <v>0.59049930651872407</v>
      </c>
      <c r="AE89" s="24">
        <v>0.63187169741355342</v>
      </c>
      <c r="AF89" s="24"/>
      <c r="AG89" s="24">
        <v>0.80137642867343606</v>
      </c>
      <c r="AH89" s="24">
        <v>0.79613309887154549</v>
      </c>
      <c r="AI89" s="24"/>
      <c r="AJ89" s="24">
        <v>0.99345709505011248</v>
      </c>
    </row>
    <row r="90" spans="1:36">
      <c r="A90" s="25" t="s">
        <v>1177</v>
      </c>
      <c r="B90" t="s">
        <v>358</v>
      </c>
      <c r="C90" s="24">
        <v>0.33917520903207526</v>
      </c>
      <c r="D90" s="24">
        <v>0.44351511096241769</v>
      </c>
      <c r="E90" s="24">
        <v>0.30764965203648764</v>
      </c>
      <c r="F90" s="24">
        <v>0.69026149684400362</v>
      </c>
      <c r="G90" s="24">
        <v>0.49568998398047148</v>
      </c>
      <c r="H90" s="24">
        <v>0.42972190763810247</v>
      </c>
      <c r="I90" s="24">
        <v>0.24354814253222137</v>
      </c>
      <c r="J90" s="24">
        <v>0.2844043168512379</v>
      </c>
      <c r="K90" s="24">
        <v>0.483345731052153</v>
      </c>
      <c r="L90" s="24">
        <v>0.74850455136540972</v>
      </c>
      <c r="M90" s="24">
        <v>0.50460405156537758</v>
      </c>
      <c r="N90" s="24">
        <v>0.24484168711298052</v>
      </c>
      <c r="O90" s="24">
        <v>0.30008630255208973</v>
      </c>
      <c r="P90" s="24">
        <v>0.53142857142857136</v>
      </c>
      <c r="Q90" s="24">
        <v>0.24916949012478309</v>
      </c>
      <c r="R90" s="24">
        <v>0.49330274969557952</v>
      </c>
      <c r="S90" s="24">
        <v>0.55916648193305252</v>
      </c>
      <c r="T90" s="24">
        <v>0.68504860878310425</v>
      </c>
      <c r="U90" s="24">
        <v>0.67233496430576722</v>
      </c>
      <c r="V90" s="24">
        <v>0.53838224922693001</v>
      </c>
      <c r="W90" s="24">
        <v>0.32433169667212225</v>
      </c>
      <c r="X90" s="24">
        <v>0.38254241901823788</v>
      </c>
      <c r="Y90" s="24">
        <v>0.45303778011487739</v>
      </c>
      <c r="Z90" s="24">
        <v>0.4919354838709678</v>
      </c>
      <c r="AA90" s="24">
        <v>0.42010855518221762</v>
      </c>
      <c r="AB90" s="24">
        <v>0.50450450450450457</v>
      </c>
      <c r="AC90" s="24">
        <v>0.82204812534974814</v>
      </c>
      <c r="AD90" s="24">
        <v>0.34105409153952848</v>
      </c>
      <c r="AE90" s="24">
        <v>0.28512097895615096</v>
      </c>
      <c r="AF90" s="24"/>
      <c r="AG90" s="24">
        <v>0.41972974700522542</v>
      </c>
      <c r="AH90" s="24">
        <v>0.49806562065377064</v>
      </c>
      <c r="AI90" s="24"/>
      <c r="AJ90" s="24">
        <v>1.1866340763490608</v>
      </c>
    </row>
    <row r="91" spans="1:36">
      <c r="A91" s="25" t="s">
        <v>865</v>
      </c>
      <c r="B91" t="s">
        <v>206</v>
      </c>
      <c r="C91" s="24">
        <v>1.9745854787661203</v>
      </c>
      <c r="D91" s="24">
        <v>1.2813650050184007</v>
      </c>
      <c r="E91" s="24">
        <v>1.1855712978623119</v>
      </c>
      <c r="F91" s="24">
        <v>2.8020739404869253</v>
      </c>
      <c r="G91" s="24">
        <v>1.9757418567396445</v>
      </c>
      <c r="H91" s="24">
        <v>1.3514533786334466</v>
      </c>
      <c r="I91" s="24">
        <v>1.4683851402577708</v>
      </c>
      <c r="J91" s="24">
        <v>1.1345136488678844</v>
      </c>
      <c r="K91" s="24">
        <v>1.5462434911976195</v>
      </c>
      <c r="L91" s="24">
        <v>1.7087126137841355</v>
      </c>
      <c r="M91" s="24">
        <v>1.6671270718232045</v>
      </c>
      <c r="N91" s="24">
        <v>0.98282509638976534</v>
      </c>
      <c r="O91" s="24">
        <v>1.0652200715078288</v>
      </c>
      <c r="P91" s="24">
        <v>1.3689795918367347</v>
      </c>
      <c r="Q91" s="24">
        <v>1.1737872903065865</v>
      </c>
      <c r="R91" s="24">
        <v>1.3581400617336392</v>
      </c>
      <c r="S91" s="24">
        <v>2.1192640212813125</v>
      </c>
      <c r="T91" s="24">
        <v>2.018102581293999</v>
      </c>
      <c r="U91" s="24">
        <v>2.002085505735141</v>
      </c>
      <c r="V91" s="24">
        <v>1.9740682471654099</v>
      </c>
      <c r="W91" s="24">
        <v>0.92935079105291885</v>
      </c>
      <c r="X91" s="24">
        <v>1.4699210597949368</v>
      </c>
      <c r="Y91" s="24">
        <v>1.7082760294474557</v>
      </c>
      <c r="Z91" s="24">
        <v>1.0373900293255132</v>
      </c>
      <c r="AA91" s="24">
        <v>1.195657792711295</v>
      </c>
      <c r="AB91" s="24">
        <v>1.2535735735735738</v>
      </c>
      <c r="AC91" s="24">
        <v>1.8198097369893675</v>
      </c>
      <c r="AD91" s="24">
        <v>0.94486823855755897</v>
      </c>
      <c r="AE91" s="24">
        <v>1.1643645128395292</v>
      </c>
      <c r="AF91" s="24"/>
      <c r="AG91" s="24">
        <v>1.5124389982318918</v>
      </c>
      <c r="AH91" s="24">
        <v>1.4996337272501177</v>
      </c>
      <c r="AI91" s="24"/>
      <c r="AJ91" s="24">
        <v>0.99153336366177802</v>
      </c>
    </row>
    <row r="92" spans="1:36">
      <c r="A92" s="25" t="s">
        <v>866</v>
      </c>
      <c r="B92" t="s">
        <v>504</v>
      </c>
      <c r="C92" s="24">
        <v>0.46086258207756631</v>
      </c>
      <c r="D92" s="24">
        <v>1.5222482435597189</v>
      </c>
      <c r="E92" s="24">
        <v>1.201097956580808</v>
      </c>
      <c r="F92" s="24">
        <v>0.45536519386834989</v>
      </c>
      <c r="G92" s="24">
        <v>0.39041879624685333</v>
      </c>
      <c r="H92" s="24">
        <v>0.32112746948534038</v>
      </c>
      <c r="I92" s="24">
        <v>0.73419257012888539</v>
      </c>
      <c r="J92" s="24">
        <v>1.2699442759399027</v>
      </c>
      <c r="K92" s="24">
        <v>0.23476320357054298</v>
      </c>
      <c r="L92" s="24">
        <v>0.12171651495448636</v>
      </c>
      <c r="M92" s="24">
        <v>0.12200736648250463</v>
      </c>
      <c r="N92" s="24">
        <v>0.25334735366281114</v>
      </c>
      <c r="O92" s="24">
        <v>0.4413265935149796</v>
      </c>
      <c r="P92" s="24">
        <v>0.60693877551020403</v>
      </c>
      <c r="Q92" s="24">
        <v>1.4934302950169409</v>
      </c>
      <c r="R92" s="24">
        <v>1.2493982386090108</v>
      </c>
      <c r="S92" s="24">
        <v>0.32454001330082016</v>
      </c>
      <c r="T92" s="24">
        <v>0.40295005028494801</v>
      </c>
      <c r="U92" s="24">
        <v>0.23421833640811743</v>
      </c>
      <c r="V92" s="24">
        <v>0.26192155373514892</v>
      </c>
      <c r="W92" s="24">
        <v>0.2130387343153301</v>
      </c>
      <c r="X92" s="24">
        <v>0.33641230378368564</v>
      </c>
      <c r="Y92" s="24">
        <v>0.22363886416956558</v>
      </c>
      <c r="Z92" s="24">
        <v>0.29721407624633428</v>
      </c>
      <c r="AA92" s="24">
        <v>0.16174722150426468</v>
      </c>
      <c r="AB92" s="24">
        <v>0.1038798798798799</v>
      </c>
      <c r="AC92" s="24">
        <v>0.27257974258533851</v>
      </c>
      <c r="AD92" s="24">
        <v>1.4098474341192788</v>
      </c>
      <c r="AE92" s="24">
        <v>1.3093538518587191</v>
      </c>
      <c r="AF92" s="24"/>
      <c r="AG92" s="24">
        <v>0.64191914603999278</v>
      </c>
      <c r="AH92" s="24">
        <v>0.48576716434288875</v>
      </c>
      <c r="AI92" s="24"/>
      <c r="AJ92" s="24">
        <v>0.75674197808180732</v>
      </c>
    </row>
    <row r="93" spans="1:36">
      <c r="A93" s="25" t="s">
        <v>1154</v>
      </c>
      <c r="B93" t="s">
        <v>1153</v>
      </c>
      <c r="C93" s="24">
        <v>2.2410128017383912</v>
      </c>
      <c r="D93" s="24">
        <v>1.4062674250027878</v>
      </c>
      <c r="E93" s="24">
        <v>1.3197659910721713</v>
      </c>
      <c r="F93" s="24">
        <v>2.9553651938683498</v>
      </c>
      <c r="G93" s="24">
        <v>1.855213975131589</v>
      </c>
      <c r="H93" s="24">
        <v>1.3174782936957341</v>
      </c>
      <c r="I93" s="24">
        <v>2.5018953752843061</v>
      </c>
      <c r="J93" s="24">
        <v>1.2081540523382943</v>
      </c>
      <c r="K93" s="24">
        <v>1.8847838664352423</v>
      </c>
      <c r="L93" s="24">
        <v>2.1513654096228869</v>
      </c>
      <c r="M93" s="24">
        <v>2.0023020257826891</v>
      </c>
      <c r="N93" s="24">
        <v>0.93468863184951523</v>
      </c>
      <c r="O93" s="24">
        <v>1.6984342251263713</v>
      </c>
      <c r="P93" s="24">
        <v>1.7428571428571424</v>
      </c>
      <c r="Q93" s="24">
        <v>1.5416907693579043</v>
      </c>
      <c r="R93" s="24">
        <v>1.3094327867923992</v>
      </c>
      <c r="S93" s="24">
        <v>2.0075371314564396</v>
      </c>
      <c r="T93" s="24">
        <v>2.1220248072410324</v>
      </c>
      <c r="U93" s="24">
        <v>2.0453998556188338</v>
      </c>
      <c r="V93" s="24">
        <v>1.5159767807736126</v>
      </c>
      <c r="W93" s="24">
        <v>1.2142662302236773</v>
      </c>
      <c r="X93" s="24">
        <v>1.7864077669902911</v>
      </c>
      <c r="Y93" s="24">
        <v>1.9852762721462665</v>
      </c>
      <c r="Z93" s="24">
        <v>1.532258064516129</v>
      </c>
      <c r="AA93" s="24">
        <v>1.5177048332902559</v>
      </c>
      <c r="AB93" s="24">
        <v>1.7138738738738741</v>
      </c>
      <c r="AC93" s="24">
        <v>2.1729155008393954</v>
      </c>
      <c r="AD93" s="24">
        <v>1.4015256588072122</v>
      </c>
      <c r="AE93" s="24">
        <v>1.6378974691758599</v>
      </c>
      <c r="AF93" s="24"/>
      <c r="AG93" s="24">
        <v>1.7840850119442249</v>
      </c>
      <c r="AH93" s="24">
        <v>1.7116069308389488</v>
      </c>
      <c r="AI93" s="24"/>
      <c r="AJ93" s="24">
        <v>0.95937520879327809</v>
      </c>
    </row>
    <row r="94" spans="1:36">
      <c r="A94" s="25" t="s">
        <v>869</v>
      </c>
      <c r="B94" t="s">
        <v>1153</v>
      </c>
      <c r="C94" s="24">
        <v>0.83008172327459984</v>
      </c>
      <c r="D94" s="24">
        <v>0.61837849894055974</v>
      </c>
      <c r="E94" s="24">
        <v>0.58014251254609484</v>
      </c>
      <c r="F94" s="24">
        <v>1.458521190261497</v>
      </c>
      <c r="G94" s="24">
        <v>0.87069951941414303</v>
      </c>
      <c r="H94" s="24">
        <v>0.65773247766452758</v>
      </c>
      <c r="I94" s="24">
        <v>0.85003790750568609</v>
      </c>
      <c r="J94" s="24">
        <v>0.59109825774141211</v>
      </c>
      <c r="K94" s="24">
        <v>0.80072733283742459</v>
      </c>
      <c r="L94" s="24">
        <v>0.87958387516254888</v>
      </c>
      <c r="M94" s="24">
        <v>0.69797421731123399</v>
      </c>
      <c r="N94" s="24">
        <v>0.16684192078513846</v>
      </c>
      <c r="O94" s="24">
        <v>0.43964985821723579</v>
      </c>
      <c r="P94" s="24">
        <v>0.6093877551020408</v>
      </c>
      <c r="Q94" s="24">
        <v>0.5143376580447897</v>
      </c>
      <c r="R94" s="24">
        <v>0.65970039362274513</v>
      </c>
      <c r="S94" s="24">
        <v>0.96333407226778978</v>
      </c>
      <c r="T94" s="24">
        <v>0.83791485082132078</v>
      </c>
      <c r="U94" s="24">
        <v>0.87511029116868544</v>
      </c>
      <c r="V94" s="24">
        <v>0.86106439537785495</v>
      </c>
      <c r="W94" s="24">
        <v>0.51091107474086206</v>
      </c>
      <c r="X94" s="24">
        <v>0.70084384357136376</v>
      </c>
      <c r="Y94" s="24">
        <v>0.90866434754469694</v>
      </c>
      <c r="Z94" s="24">
        <v>0.57404692082111441</v>
      </c>
      <c r="AA94" s="24">
        <v>0.72576893254070818</v>
      </c>
      <c r="AB94" s="24">
        <v>0.70966966966966982</v>
      </c>
      <c r="AC94" s="24">
        <v>0.80470061555679906</v>
      </c>
      <c r="AD94" s="24">
        <v>0.46636615811373094</v>
      </c>
      <c r="AE94" s="24">
        <v>0.47427458978399928</v>
      </c>
      <c r="AF94" s="24"/>
      <c r="AG94" s="24">
        <v>0.70434631365392875</v>
      </c>
      <c r="AH94" s="24">
        <v>0.71945501111438137</v>
      </c>
      <c r="AI94" s="24"/>
      <c r="AJ94" s="24">
        <v>1.0214506659118772</v>
      </c>
    </row>
    <row r="95" spans="1:36">
      <c r="A95" s="25" t="s">
        <v>869</v>
      </c>
      <c r="B95" t="s">
        <v>25</v>
      </c>
      <c r="C95" s="24">
        <v>0.85105578912560831</v>
      </c>
      <c r="D95" s="24">
        <v>0.65674138507862156</v>
      </c>
      <c r="E95" s="24">
        <v>0.58036432195635901</v>
      </c>
      <c r="F95" s="24">
        <v>1.6350315599639313</v>
      </c>
      <c r="G95" s="24">
        <v>0.97795407735143802</v>
      </c>
      <c r="H95" s="24">
        <v>0.72127846986284139</v>
      </c>
      <c r="I95" s="24">
        <v>0.84882486732373008</v>
      </c>
      <c r="J95" s="24">
        <v>0.64922056852648646</v>
      </c>
      <c r="K95" s="24">
        <v>0.91676998099016449</v>
      </c>
      <c r="L95" s="24">
        <v>0.88634590377113143</v>
      </c>
      <c r="M95" s="24">
        <v>0.73066298342541447</v>
      </c>
      <c r="N95" s="24">
        <v>0.17539432176656156</v>
      </c>
      <c r="O95" s="24">
        <v>0.45967205030205888</v>
      </c>
      <c r="P95" s="24">
        <v>0.65346938775510199</v>
      </c>
      <c r="Q95" s="24">
        <v>0.52855135939178588</v>
      </c>
      <c r="R95" s="24">
        <v>0.67703112168323276</v>
      </c>
      <c r="S95" s="24">
        <v>0.97202394147639104</v>
      </c>
      <c r="T95" s="24">
        <v>0.92775729131746565</v>
      </c>
      <c r="U95" s="24">
        <v>0.96623084944252835</v>
      </c>
      <c r="V95" s="24">
        <v>0.91661693701513591</v>
      </c>
      <c r="W95" s="24">
        <v>0.55264593562465902</v>
      </c>
      <c r="X95" s="24">
        <v>0.75746302513383545</v>
      </c>
      <c r="Y95" s="24">
        <v>0.96594126688779225</v>
      </c>
      <c r="Z95" s="24">
        <v>0.60520527859237538</v>
      </c>
      <c r="AA95" s="24">
        <v>0.74644611010597051</v>
      </c>
      <c r="AB95" s="24">
        <v>0.7836636636636638</v>
      </c>
      <c r="AC95" s="24">
        <v>0.82316731952993849</v>
      </c>
      <c r="AD95" s="24">
        <v>0.48890429958391124</v>
      </c>
      <c r="AE95" s="24">
        <v>0.51246871233892655</v>
      </c>
      <c r="AF95" s="24"/>
      <c r="AG95" s="24">
        <v>0.75142246843941551</v>
      </c>
      <c r="AH95" s="24">
        <v>0.76396898231398758</v>
      </c>
      <c r="AI95" s="24"/>
      <c r="AJ95" s="24">
        <v>1.0166970171927772</v>
      </c>
    </row>
    <row r="96" spans="1:36">
      <c r="A96" s="25" t="s">
        <v>850</v>
      </c>
      <c r="B96" t="s">
        <v>218</v>
      </c>
      <c r="C96" s="24">
        <v>0.8385847229439275</v>
      </c>
      <c r="D96" s="24">
        <v>0.56674473067915687</v>
      </c>
      <c r="E96" s="24">
        <v>0.57803532314858463</v>
      </c>
      <c r="F96" s="24">
        <v>1.2851668169522092</v>
      </c>
      <c r="G96" s="24">
        <v>0.80051872759173104</v>
      </c>
      <c r="H96" s="24">
        <v>0.6510632943249024</v>
      </c>
      <c r="I96" s="24">
        <v>0.73570887035633059</v>
      </c>
      <c r="J96" s="24">
        <v>0.57529801791634327</v>
      </c>
      <c r="K96" s="24">
        <v>0.79543763947433677</v>
      </c>
      <c r="L96" s="24">
        <v>1.0923276983094929</v>
      </c>
      <c r="M96" s="24">
        <v>0.925414364640884</v>
      </c>
      <c r="N96" s="24">
        <v>0.38275499474237645</v>
      </c>
      <c r="O96" s="24">
        <v>0.59672050302058921</v>
      </c>
      <c r="P96" s="24">
        <v>0.76326530612244892</v>
      </c>
      <c r="Q96" s="24">
        <v>0.65449136435005373</v>
      </c>
      <c r="R96" s="24">
        <v>0.57735111715232357</v>
      </c>
      <c r="S96" s="24">
        <v>0.68827311017512738</v>
      </c>
      <c r="T96" s="24">
        <v>0.9597720415688904</v>
      </c>
      <c r="U96" s="24">
        <v>0.9617389909360714</v>
      </c>
      <c r="V96" s="24">
        <v>0.87473552867140458</v>
      </c>
      <c r="W96" s="24">
        <v>0.52045826513911631</v>
      </c>
      <c r="X96" s="24">
        <v>0.82968877597314217</v>
      </c>
      <c r="Y96" s="24">
        <v>0.84847504247229188</v>
      </c>
      <c r="Z96" s="24">
        <v>0.75879765395894427</v>
      </c>
      <c r="AA96" s="24">
        <v>0.84776428017575589</v>
      </c>
      <c r="AB96" s="24">
        <v>1.0042042042042043</v>
      </c>
      <c r="AC96" s="24">
        <v>0.91214325685506426</v>
      </c>
      <c r="AD96" s="24">
        <v>0.71081830790568656</v>
      </c>
      <c r="AE96" s="24">
        <v>0.68971910633169564</v>
      </c>
      <c r="AF96" s="24"/>
      <c r="AG96" s="24">
        <v>0.74943549163822465</v>
      </c>
      <c r="AH96" s="24">
        <v>0.79885283439426569</v>
      </c>
      <c r="AI96" s="24"/>
      <c r="AJ96" s="24">
        <v>1.0659394214811169</v>
      </c>
    </row>
    <row r="97" spans="1:36">
      <c r="A97" s="25" t="s">
        <v>879</v>
      </c>
      <c r="B97" t="s">
        <v>878</v>
      </c>
      <c r="C97" s="24">
        <v>1.056828381123341</v>
      </c>
      <c r="D97" s="24">
        <v>0.69343147094903534</v>
      </c>
      <c r="E97" s="24">
        <v>0.65666675908725425</v>
      </c>
      <c r="F97" s="24">
        <v>1.8460324616771866</v>
      </c>
      <c r="G97" s="24">
        <v>1.1151117552826304</v>
      </c>
      <c r="H97" s="24">
        <v>0.37636844092110228</v>
      </c>
      <c r="I97" s="24">
        <v>0.91463229719484451</v>
      </c>
      <c r="J97" s="24">
        <v>0.86590957184171535</v>
      </c>
      <c r="K97" s="24">
        <v>0.37622944044962386</v>
      </c>
      <c r="L97" s="24">
        <v>0.69908972691807558</v>
      </c>
      <c r="M97" s="24">
        <v>0.40326887661141808</v>
      </c>
      <c r="N97" s="24">
        <v>0.23283093819371423</v>
      </c>
      <c r="O97" s="24">
        <v>0.4107015164591295</v>
      </c>
      <c r="P97" s="24">
        <v>0.75551020408163261</v>
      </c>
      <c r="Q97" s="24">
        <v>0.65383026196182137</v>
      </c>
      <c r="R97" s="24">
        <v>0.81239203692691064</v>
      </c>
      <c r="S97" s="24">
        <v>1.1337619153181111</v>
      </c>
      <c r="T97" s="24">
        <v>1.08900435802883</v>
      </c>
      <c r="U97" s="24">
        <v>0.64394000160423526</v>
      </c>
      <c r="V97" s="24">
        <v>0.67856561601475618</v>
      </c>
      <c r="W97" s="24">
        <v>0.72654118930714684</v>
      </c>
      <c r="X97" s="24">
        <v>0.92586879593503313</v>
      </c>
      <c r="Y97" s="24">
        <v>1.2947172558854463</v>
      </c>
      <c r="Z97" s="24">
        <v>0.38049853372434017</v>
      </c>
      <c r="AA97" s="24">
        <v>0.32426983716722663</v>
      </c>
      <c r="AB97" s="24">
        <v>0.68612612612612622</v>
      </c>
      <c r="AC97" s="24">
        <v>0.94515948517067705</v>
      </c>
      <c r="AD97" s="24">
        <v>0.77149791955617208</v>
      </c>
      <c r="AE97" s="24">
        <v>0.67117827013998343</v>
      </c>
      <c r="AF97" s="24"/>
      <c r="AG97" s="24">
        <v>0.73709614018350178</v>
      </c>
      <c r="AH97" s="24">
        <v>0.79168009577892817</v>
      </c>
      <c r="AI97" s="24"/>
      <c r="AJ97" s="24">
        <v>1.0740526949196039</v>
      </c>
    </row>
    <row r="98" spans="1:36">
      <c r="A98" s="25" t="s">
        <v>881</v>
      </c>
      <c r="B98" t="s">
        <v>880</v>
      </c>
      <c r="C98" s="24">
        <v>1.3525438140677408</v>
      </c>
      <c r="D98" s="24">
        <v>0.76959964313594287</v>
      </c>
      <c r="E98" s="24">
        <v>0.92250533728893447</v>
      </c>
      <c r="F98" s="24">
        <v>1.8787195671776376</v>
      </c>
      <c r="G98" s="24">
        <v>1.4728812266381877</v>
      </c>
      <c r="H98" s="24">
        <v>0.79589782307789103</v>
      </c>
      <c r="I98" s="24">
        <v>0.87005307050796066</v>
      </c>
      <c r="J98" s="24">
        <v>0.71891091204062907</v>
      </c>
      <c r="K98" s="24">
        <v>1.0096702206793948</v>
      </c>
      <c r="L98" s="24">
        <v>0.7500650195058518</v>
      </c>
      <c r="M98" s="24">
        <v>0.56767955801104986</v>
      </c>
      <c r="N98" s="24">
        <v>0.29783853253884801</v>
      </c>
      <c r="O98" s="24">
        <v>0.49907532979903829</v>
      </c>
      <c r="P98" s="24">
        <v>0.80285714285714282</v>
      </c>
      <c r="Q98" s="24">
        <v>0.71266837451450304</v>
      </c>
      <c r="R98" s="24">
        <v>0.95738113442641515</v>
      </c>
      <c r="S98" s="24">
        <v>1.434715140767014</v>
      </c>
      <c r="T98" s="24">
        <v>1.5980556486758297</v>
      </c>
      <c r="U98" s="24">
        <v>1.3140290366567742</v>
      </c>
      <c r="V98" s="24">
        <v>1.1637823468778821</v>
      </c>
      <c r="W98" s="24">
        <v>0.86429350791052928</v>
      </c>
      <c r="X98" s="24">
        <v>1.2296524816259866</v>
      </c>
      <c r="Y98" s="24">
        <v>1.1089717660383465</v>
      </c>
      <c r="Z98" s="24">
        <v>0.48643695014662758</v>
      </c>
      <c r="AA98" s="24">
        <v>0.33662445076247094</v>
      </c>
      <c r="AB98" s="24">
        <v>0.64480480480480495</v>
      </c>
      <c r="AC98" s="24">
        <v>0.89143816452154445</v>
      </c>
      <c r="AD98" s="24">
        <v>0.70527045769764207</v>
      </c>
      <c r="AE98" s="24">
        <v>0.71159729303791608</v>
      </c>
      <c r="AF98" s="24"/>
      <c r="AG98" s="24">
        <v>0.89473103812271682</v>
      </c>
      <c r="AH98" s="24">
        <v>0.96050379885355597</v>
      </c>
      <c r="AI98" s="24"/>
      <c r="AJ98" s="24">
        <v>1.0735112094343351</v>
      </c>
    </row>
    <row r="99" spans="1:36">
      <c r="A99" s="25" t="s">
        <v>885</v>
      </c>
      <c r="B99" t="s">
        <v>1168</v>
      </c>
      <c r="C99" s="24">
        <v>0.92380367518541273</v>
      </c>
      <c r="D99" s="24">
        <v>0.88468830155012823</v>
      </c>
      <c r="E99" s="24">
        <v>0.65699947320265073</v>
      </c>
      <c r="F99" s="24">
        <v>1.6641118124436427</v>
      </c>
      <c r="G99" s="24">
        <v>1.0778854222290031</v>
      </c>
      <c r="H99" s="24">
        <v>0.6805083679375864</v>
      </c>
      <c r="I99" s="24">
        <v>1.0732373009855951</v>
      </c>
      <c r="J99" s="24">
        <v>0.69690343514142616</v>
      </c>
      <c r="K99" s="24">
        <v>1.1267046863377137</v>
      </c>
      <c r="L99" s="24">
        <v>0.58049414824447343</v>
      </c>
      <c r="M99" s="24">
        <v>0.32255985267034992</v>
      </c>
      <c r="N99" s="24">
        <v>0.16492580908984697</v>
      </c>
      <c r="O99" s="24">
        <v>0.47703119220811241</v>
      </c>
      <c r="P99" s="24">
        <v>0.57387755102040805</v>
      </c>
      <c r="Q99" s="24">
        <v>0.44624411205685488</v>
      </c>
      <c r="R99" s="24">
        <v>0.93212131509642338</v>
      </c>
      <c r="S99" s="24">
        <v>0.86100642872977162</v>
      </c>
      <c r="T99" s="24">
        <v>1.1526986255447536</v>
      </c>
      <c r="U99" s="24">
        <v>0.7424400417101148</v>
      </c>
      <c r="V99" s="24">
        <v>0.75299734172408184</v>
      </c>
      <c r="W99" s="24">
        <v>0.78423349699945455</v>
      </c>
      <c r="X99" s="24">
        <v>0.98684329915615632</v>
      </c>
      <c r="Y99" s="24">
        <v>1.0617263975406521</v>
      </c>
      <c r="Z99" s="24">
        <v>0.47800586510263932</v>
      </c>
      <c r="AA99" s="24">
        <v>0.29444300852933575</v>
      </c>
      <c r="AB99" s="24">
        <v>0.40014414414414418</v>
      </c>
      <c r="AC99" s="24">
        <v>0.59093452714045891</v>
      </c>
      <c r="AD99" s="24">
        <v>0.63280166435506247</v>
      </c>
      <c r="AE99" s="24">
        <v>0.61518494484101238</v>
      </c>
      <c r="AF99" s="24"/>
      <c r="AG99" s="24">
        <v>0.75666500935354708</v>
      </c>
      <c r="AH99" s="24">
        <v>0.73468436432957573</v>
      </c>
      <c r="AI99" s="24"/>
      <c r="AJ99" s="24">
        <v>0.97095062576932101</v>
      </c>
    </row>
    <row r="100" spans="1:36">
      <c r="A100" s="25" t="s">
        <v>873</v>
      </c>
      <c r="B100" t="s">
        <v>1162</v>
      </c>
      <c r="C100" s="24">
        <v>0.48070291463933118</v>
      </c>
      <c r="D100" s="24">
        <v>0.37582246013159359</v>
      </c>
      <c r="E100" s="24">
        <v>0.37740871156458811</v>
      </c>
      <c r="F100" s="24">
        <v>0.78944995491433723</v>
      </c>
      <c r="G100" s="24">
        <v>0.41345640399725386</v>
      </c>
      <c r="H100" s="24">
        <v>0.34566503082924377</v>
      </c>
      <c r="I100" s="24">
        <v>0.35117513267626987</v>
      </c>
      <c r="J100" s="24">
        <v>0.30415461663257387</v>
      </c>
      <c r="K100" s="24">
        <v>0.36829490040499219</v>
      </c>
      <c r="L100" s="24">
        <v>0.45669700910273087</v>
      </c>
      <c r="M100" s="24">
        <v>0.38858195211786373</v>
      </c>
      <c r="N100" s="24">
        <v>0.11309732445379134</v>
      </c>
      <c r="O100" s="24">
        <v>0.20909875477746268</v>
      </c>
      <c r="P100" s="24">
        <v>0.32612244897959181</v>
      </c>
      <c r="Q100" s="24">
        <v>0.24328567886951494</v>
      </c>
      <c r="R100" s="24">
        <v>0.41276583694390168</v>
      </c>
      <c r="S100" s="24">
        <v>0.54657503879405889</v>
      </c>
      <c r="T100" s="24">
        <v>0.50284948038887023</v>
      </c>
      <c r="U100" s="24">
        <v>0.50324857624127695</v>
      </c>
      <c r="V100" s="24">
        <v>0.42380513210003801</v>
      </c>
      <c r="W100" s="24">
        <v>0.21399345335515552</v>
      </c>
      <c r="X100" s="24">
        <v>0.34116686326104706</v>
      </c>
      <c r="Y100" s="24">
        <v>0.41647115929131945</v>
      </c>
      <c r="Z100" s="24">
        <v>0.26392961876832843</v>
      </c>
      <c r="AA100" s="24">
        <v>0.39751873869216853</v>
      </c>
      <c r="AB100" s="24">
        <v>0.37381381381381384</v>
      </c>
      <c r="AC100" s="24">
        <v>0.40794627867935085</v>
      </c>
      <c r="AD100" s="24">
        <v>0.19764216366158113</v>
      </c>
      <c r="AE100" s="24">
        <v>0.23250208584407159</v>
      </c>
      <c r="AF100" s="24"/>
      <c r="AG100" s="24">
        <v>0.36953421960607596</v>
      </c>
      <c r="AH100" s="24">
        <v>0.3738734457024987</v>
      </c>
      <c r="AI100" s="24"/>
      <c r="AJ100" s="24">
        <v>1.0117424202311991</v>
      </c>
    </row>
    <row r="101" spans="1:36">
      <c r="A101" s="25" t="s">
        <v>871</v>
      </c>
      <c r="B101" t="s">
        <v>1161</v>
      </c>
      <c r="C101" s="24">
        <v>0.5241626907270065</v>
      </c>
      <c r="D101" s="24">
        <v>0.41585814653730341</v>
      </c>
      <c r="E101" s="24">
        <v>0.45371114869548346</v>
      </c>
      <c r="F101" s="24">
        <v>0.91501352569882766</v>
      </c>
      <c r="G101" s="24">
        <v>0.52284689907697002</v>
      </c>
      <c r="H101" s="24">
        <v>0.5157921228136404</v>
      </c>
      <c r="I101" s="24">
        <v>0.37695223654283549</v>
      </c>
      <c r="J101" s="24">
        <v>0.31092614798617479</v>
      </c>
      <c r="K101" s="24">
        <v>0.34250764525993882</v>
      </c>
      <c r="L101" s="24">
        <v>0.43589076723016906</v>
      </c>
      <c r="M101" s="24">
        <v>0.38397790055248621</v>
      </c>
      <c r="N101" s="24">
        <v>9.3001518869026772E-2</v>
      </c>
      <c r="O101" s="24">
        <v>0.2450992479349032</v>
      </c>
      <c r="P101" s="24">
        <v>0.35224489795918362</v>
      </c>
      <c r="Q101" s="24">
        <v>0.27105197917527479</v>
      </c>
      <c r="R101" s="24">
        <v>0.51471129612324074</v>
      </c>
      <c r="S101" s="24">
        <v>0.60988694302815338</v>
      </c>
      <c r="T101" s="24">
        <v>0.5487763995977204</v>
      </c>
      <c r="U101" s="24">
        <v>0.58907515841822422</v>
      </c>
      <c r="V101" s="24">
        <v>0.61107795801009068</v>
      </c>
      <c r="W101" s="24">
        <v>0.21753955264593566</v>
      </c>
      <c r="X101" s="24">
        <v>0.30367480264948732</v>
      </c>
      <c r="Y101" s="24">
        <v>0.42294312757867486</v>
      </c>
      <c r="Z101" s="24">
        <v>0.33577712609970678</v>
      </c>
      <c r="AA101" s="24">
        <v>0.39958645644869478</v>
      </c>
      <c r="AB101" s="24">
        <v>0.32720720720720725</v>
      </c>
      <c r="AC101" s="24">
        <v>0.36485730274202571</v>
      </c>
      <c r="AD101" s="24">
        <v>0.2302357836338419</v>
      </c>
      <c r="AE101" s="24">
        <v>0.27625845925651249</v>
      </c>
      <c r="AF101" s="24"/>
      <c r="AG101" s="24">
        <v>0.41060245833728171</v>
      </c>
      <c r="AH101" s="24">
        <v>0.41082911238853687</v>
      </c>
      <c r="AI101" s="24"/>
      <c r="AJ101" s="24">
        <v>1.000552003639172</v>
      </c>
    </row>
    <row r="102" spans="1:36">
      <c r="A102" s="25" t="s">
        <v>877</v>
      </c>
      <c r="B102" t="s">
        <v>1164</v>
      </c>
      <c r="C102" s="24">
        <v>0.58973026595493416</v>
      </c>
      <c r="D102" s="24">
        <v>0.40894390543102488</v>
      </c>
      <c r="E102" s="24">
        <v>0.46724152272160147</v>
      </c>
      <c r="F102" s="24">
        <v>1.1084310189359783</v>
      </c>
      <c r="G102" s="24">
        <v>0.60599588069265398</v>
      </c>
      <c r="H102" s="24">
        <v>0.20900968919088964</v>
      </c>
      <c r="I102" s="24">
        <v>0.62107657316148601</v>
      </c>
      <c r="J102" s="24">
        <v>0.44607462791845942</v>
      </c>
      <c r="K102" s="24">
        <v>0.56004628481692698</v>
      </c>
      <c r="L102" s="24">
        <v>0.24395318595578674</v>
      </c>
      <c r="M102" s="24">
        <v>9.8987108655616954E-2</v>
      </c>
      <c r="N102" s="24">
        <v>4.8603808856174789E-2</v>
      </c>
      <c r="O102" s="24">
        <v>0.15583775120207125</v>
      </c>
      <c r="P102" s="24">
        <v>0.4081632653061224</v>
      </c>
      <c r="Q102" s="24">
        <v>0.30410709858689366</v>
      </c>
      <c r="R102" s="24">
        <v>0.4812958400589018</v>
      </c>
      <c r="S102" s="24">
        <v>0.77339835956550651</v>
      </c>
      <c r="T102" s="24">
        <v>0.53704324505531342</v>
      </c>
      <c r="U102" s="24">
        <v>0.30448383733055268</v>
      </c>
      <c r="V102" s="24">
        <v>0.2591005262301308</v>
      </c>
      <c r="W102" s="24">
        <v>0.30332787779596299</v>
      </c>
      <c r="X102" s="24">
        <v>0.57417657199891114</v>
      </c>
      <c r="Y102" s="24">
        <v>0.62130895558611765</v>
      </c>
      <c r="Z102" s="24">
        <v>0.13966275659824048</v>
      </c>
      <c r="AA102" s="24">
        <v>0.11527526492633755</v>
      </c>
      <c r="AB102" s="24">
        <v>0.23927927927927931</v>
      </c>
      <c r="AC102" s="24">
        <v>0.39003917179630659</v>
      </c>
      <c r="AD102" s="24">
        <v>0.23543689320388353</v>
      </c>
      <c r="AE102" s="24">
        <v>0.30851951423009177</v>
      </c>
      <c r="AF102" s="24"/>
      <c r="AG102" s="24">
        <v>0.41841346582577477</v>
      </c>
      <c r="AH102" s="24">
        <v>0.37731057811825258</v>
      </c>
      <c r="AI102" s="24"/>
      <c r="AJ102" s="24">
        <v>0.90176490226861572</v>
      </c>
    </row>
    <row r="103" spans="1:36">
      <c r="A103" s="25" t="s">
        <v>875</v>
      </c>
      <c r="B103" t="s">
        <v>1163</v>
      </c>
      <c r="C103" s="24">
        <v>0.59880013226888384</v>
      </c>
      <c r="D103" s="24">
        <v>0.40292182446749192</v>
      </c>
      <c r="E103" s="24">
        <v>0.42310145007901961</v>
      </c>
      <c r="F103" s="24">
        <v>1.0491433724075743</v>
      </c>
      <c r="G103" s="24">
        <v>0.57822869784117781</v>
      </c>
      <c r="H103" s="24">
        <v>0.44368944255693976</v>
      </c>
      <c r="I103" s="24">
        <v>0.54829416224412431</v>
      </c>
      <c r="J103" s="24">
        <v>0.41898850250405584</v>
      </c>
      <c r="K103" s="24">
        <v>0.54715265724440032</v>
      </c>
      <c r="L103" s="24">
        <v>0</v>
      </c>
      <c r="M103" s="24">
        <v>0.56169429097605894</v>
      </c>
      <c r="N103" s="24">
        <v>0.14254001635705107</v>
      </c>
      <c r="O103" s="24">
        <v>0.30674392799901368</v>
      </c>
      <c r="P103" s="24">
        <v>0.51836734693877551</v>
      </c>
      <c r="Q103" s="24">
        <v>0.37682836129245517</v>
      </c>
      <c r="R103" s="24">
        <v>0.46260583920935627</v>
      </c>
      <c r="S103" s="24">
        <v>0.67213478164486806</v>
      </c>
      <c r="T103" s="24">
        <v>0.59118337244384844</v>
      </c>
      <c r="U103" s="24">
        <v>0.64923397770113112</v>
      </c>
      <c r="V103" s="24">
        <v>0.51451201649216083</v>
      </c>
      <c r="W103" s="24">
        <v>0.30728314238952542</v>
      </c>
      <c r="X103" s="24">
        <v>0.50376553851737582</v>
      </c>
      <c r="Y103" s="24">
        <v>0.61645497937060112</v>
      </c>
      <c r="Z103" s="24">
        <v>0.38856304985337248</v>
      </c>
      <c r="AA103" s="24">
        <v>0.5427759110881365</v>
      </c>
      <c r="AB103" s="24">
        <v>0.5813813813813814</v>
      </c>
      <c r="AC103" s="24">
        <v>0.63234471180749852</v>
      </c>
      <c r="AD103" s="24">
        <v>0.29472954230235782</v>
      </c>
      <c r="AE103" s="24">
        <v>0.34115138592750538</v>
      </c>
      <c r="AF103" s="24"/>
      <c r="AG103" s="24">
        <v>0.4610996123451348</v>
      </c>
      <c r="AH103" s="24">
        <v>0.50700854500922266</v>
      </c>
      <c r="AI103" s="24"/>
      <c r="AJ103" s="24">
        <v>1.0995640235536022</v>
      </c>
    </row>
    <row r="104" spans="1:36">
      <c r="A104" s="25" t="s">
        <v>887</v>
      </c>
      <c r="B104" t="s">
        <v>1169</v>
      </c>
      <c r="C104" s="24">
        <v>1.7313996882233458</v>
      </c>
      <c r="D104" s="24">
        <v>1.218913795026207</v>
      </c>
      <c r="E104" s="24">
        <v>1.1434275099121081</v>
      </c>
      <c r="F104" s="24">
        <v>2.6532912533814246</v>
      </c>
      <c r="G104" s="24">
        <v>1.6965443588374403</v>
      </c>
      <c r="H104" s="24">
        <v>0.49918208128853658</v>
      </c>
      <c r="I104" s="24">
        <v>3.1357088703563303</v>
      </c>
      <c r="J104" s="24">
        <v>1.5224659660012694</v>
      </c>
      <c r="K104" s="24">
        <v>2.746012067112984</v>
      </c>
      <c r="L104" s="24">
        <v>0.82184655396619</v>
      </c>
      <c r="M104" s="24">
        <v>0.61233885819521183</v>
      </c>
      <c r="N104" s="24">
        <v>0.50940530435798581</v>
      </c>
      <c r="O104" s="24">
        <v>0.73480458636419665</v>
      </c>
      <c r="P104" s="24">
        <v>1.1428571428571426</v>
      </c>
      <c r="Q104" s="24">
        <v>1.3188992645235933</v>
      </c>
      <c r="R104" s="24">
        <v>1.4850055220457055</v>
      </c>
      <c r="S104" s="24">
        <v>1.5418310795832408</v>
      </c>
      <c r="T104" s="24">
        <v>2.227623198122695</v>
      </c>
      <c r="U104" s="24">
        <v>0.77452474532766513</v>
      </c>
      <c r="V104" s="24">
        <v>0.65404437693267514</v>
      </c>
      <c r="W104" s="24">
        <v>2.750954719039826</v>
      </c>
      <c r="X104" s="24">
        <v>2.778332274748208</v>
      </c>
      <c r="Y104" s="24">
        <v>1.9794515006876465</v>
      </c>
      <c r="Z104" s="24">
        <v>0.69281524926686211</v>
      </c>
      <c r="AA104" s="24">
        <v>0.4435254587748772</v>
      </c>
      <c r="AB104" s="24">
        <v>0.85525525525525536</v>
      </c>
      <c r="AC104" s="24">
        <v>1.2479015109121432</v>
      </c>
      <c r="AD104" s="24">
        <v>1.4112343966712899</v>
      </c>
      <c r="AE104" s="24">
        <v>1.3683137109483638</v>
      </c>
      <c r="AF104" s="24"/>
      <c r="AG104" s="24">
        <v>1.4324731533602644</v>
      </c>
      <c r="AH104" s="24">
        <v>1.4436294998797468</v>
      </c>
      <c r="AI104" s="24"/>
      <c r="AJ104" s="24">
        <v>1.0077881714525065</v>
      </c>
    </row>
    <row r="105" spans="1:36">
      <c r="A105" s="25" t="s">
        <v>883</v>
      </c>
      <c r="B105" t="s">
        <v>564</v>
      </c>
      <c r="C105" s="24">
        <v>0.94647834097028694</v>
      </c>
      <c r="D105" s="24">
        <v>0.55358536857365892</v>
      </c>
      <c r="E105" s="24">
        <v>0.70213768819142153</v>
      </c>
      <c r="F105" s="24">
        <v>1.8602344454463482</v>
      </c>
      <c r="G105" s="24">
        <v>1.1012281638568924</v>
      </c>
      <c r="H105" s="24">
        <v>0.31319994966654086</v>
      </c>
      <c r="I105" s="24">
        <v>0.6953752843062927</v>
      </c>
      <c r="J105" s="24">
        <v>0.59420187627847909</v>
      </c>
      <c r="K105" s="24">
        <v>1.0642201834862384</v>
      </c>
      <c r="L105" s="24">
        <v>0.21685305591677506</v>
      </c>
      <c r="M105" s="24">
        <v>0.29852670349907923</v>
      </c>
      <c r="N105" s="24">
        <v>7.2812244421077227E-2</v>
      </c>
      <c r="O105" s="24">
        <v>0.21491801257551471</v>
      </c>
      <c r="P105" s="24">
        <v>0.55755102040816329</v>
      </c>
      <c r="Q105" s="24">
        <v>0.56987025865630947</v>
      </c>
      <c r="R105" s="24">
        <v>0.79959221816328252</v>
      </c>
      <c r="S105" s="24">
        <v>1.2121480824650852</v>
      </c>
      <c r="T105" s="24">
        <v>0.76902447200804558</v>
      </c>
      <c r="U105" s="24">
        <v>0.39367931338734263</v>
      </c>
      <c r="V105" s="24">
        <v>0.53686323441653561</v>
      </c>
      <c r="W105" s="24">
        <v>0.48022367703218777</v>
      </c>
      <c r="X105" s="24">
        <v>0.71753924326286178</v>
      </c>
      <c r="Y105" s="24">
        <v>0.78731494215678333</v>
      </c>
      <c r="Z105" s="24">
        <v>0.17210410557184749</v>
      </c>
      <c r="AA105" s="24">
        <v>9.9663995864564481E-2</v>
      </c>
      <c r="AB105" s="24">
        <v>0.22803603603603606</v>
      </c>
      <c r="AC105" s="24">
        <v>0.4541130386121992</v>
      </c>
      <c r="AD105" s="24">
        <v>0.57385575589459092</v>
      </c>
      <c r="AE105" s="24">
        <v>0.45610457031612128</v>
      </c>
      <c r="AF105" s="24"/>
      <c r="AG105" s="24">
        <v>0.65074617308353855</v>
      </c>
      <c r="AH105" s="24">
        <v>0.54859019179910595</v>
      </c>
      <c r="AI105" s="24"/>
      <c r="AJ105" s="24">
        <v>0.84301716166785889</v>
      </c>
    </row>
    <row r="106" spans="1:36">
      <c r="A106" s="25" t="s">
        <v>1166</v>
      </c>
      <c r="B106" t="s">
        <v>1165</v>
      </c>
      <c r="C106" s="24">
        <v>1.0744012471066182</v>
      </c>
      <c r="D106" s="24">
        <v>0.57990409278465482</v>
      </c>
      <c r="E106" s="24">
        <v>0.5720464690714504</v>
      </c>
      <c r="F106" s="24">
        <v>1.4400360685302074</v>
      </c>
      <c r="G106" s="24">
        <v>0.89617819818445354</v>
      </c>
      <c r="H106" s="24">
        <v>0.3836667925003146</v>
      </c>
      <c r="I106" s="24">
        <v>0.52130401819560279</v>
      </c>
      <c r="J106" s="24">
        <v>0.42745291669605689</v>
      </c>
      <c r="K106" s="24">
        <v>0.57856021158773452</v>
      </c>
      <c r="L106" s="24">
        <v>0.32592977893368014</v>
      </c>
      <c r="M106" s="24">
        <v>0.30497237569060776</v>
      </c>
      <c r="N106" s="24">
        <v>9.5992522490945212E-2</v>
      </c>
      <c r="O106" s="24">
        <v>0.26324744174577736</v>
      </c>
      <c r="P106" s="24">
        <v>0.56040816326530607</v>
      </c>
      <c r="Q106" s="24">
        <v>0.54342616312701431</v>
      </c>
      <c r="R106" s="24">
        <v>0.63761221080055497</v>
      </c>
      <c r="S106" s="24">
        <v>1.0695632897362002</v>
      </c>
      <c r="T106" s="24">
        <v>1.0088836741535367</v>
      </c>
      <c r="U106" s="24">
        <v>0.44950669768188023</v>
      </c>
      <c r="V106" s="24">
        <v>0.62257907014593394</v>
      </c>
      <c r="W106" s="24">
        <v>0.3915711947626842</v>
      </c>
      <c r="X106" s="24">
        <v>0.83186643680246786</v>
      </c>
      <c r="Y106" s="24">
        <v>0.64816762397864258</v>
      </c>
      <c r="Z106" s="24">
        <v>0.2597140762463343</v>
      </c>
      <c r="AA106" s="24">
        <v>0.18490566037735851</v>
      </c>
      <c r="AB106" s="24">
        <v>0.34224624624624628</v>
      </c>
      <c r="AC106" s="24">
        <v>0.57022943480693888</v>
      </c>
      <c r="AD106" s="24">
        <v>0.59639389736477111</v>
      </c>
      <c r="AE106" s="24">
        <v>0.44498006860109396</v>
      </c>
      <c r="AF106" s="24"/>
      <c r="AG106" s="24">
        <v>0.571168430660695</v>
      </c>
      <c r="AH106" s="24">
        <v>0.57558711297890319</v>
      </c>
      <c r="AI106" s="24"/>
      <c r="AJ106" s="24">
        <v>1.0077362159408862</v>
      </c>
    </row>
    <row r="107" spans="1:36">
      <c r="A107" s="25" t="s">
        <v>1167</v>
      </c>
      <c r="B107" t="s">
        <v>1044</v>
      </c>
      <c r="C107" s="24"/>
      <c r="D107" s="24"/>
      <c r="E107" s="24"/>
      <c r="F107" s="24"/>
      <c r="G107" s="24"/>
      <c r="H107" s="24"/>
      <c r="I107" s="24"/>
      <c r="J107" s="24"/>
      <c r="K107" s="24"/>
      <c r="L107" s="24">
        <v>0.23042912873862162</v>
      </c>
      <c r="M107" s="24">
        <v>0.20672191528545122</v>
      </c>
      <c r="N107" s="24">
        <v>0.12524827666783506</v>
      </c>
      <c r="O107" s="24">
        <v>0.20959191221797557</v>
      </c>
      <c r="P107" s="24">
        <v>0.27877551020408164</v>
      </c>
      <c r="Q107" s="24">
        <v>0.22179985125196269</v>
      </c>
      <c r="R107" s="24"/>
      <c r="S107" s="24"/>
      <c r="T107" s="24"/>
      <c r="U107" s="24"/>
      <c r="V107" s="24"/>
      <c r="W107" s="24"/>
      <c r="X107" s="24"/>
      <c r="Y107" s="24"/>
      <c r="Z107" s="24">
        <v>0.1433284457478006</v>
      </c>
      <c r="AA107" s="24">
        <v>0.15146032566554665</v>
      </c>
      <c r="AB107" s="24">
        <v>0.15759759759759762</v>
      </c>
      <c r="AC107" s="24">
        <v>0.36821488528259655</v>
      </c>
      <c r="AD107" s="24">
        <v>0.2631761442441054</v>
      </c>
      <c r="AE107" s="24">
        <v>0.27106702512283304</v>
      </c>
      <c r="AF107" s="24"/>
      <c r="AG107" s="24">
        <v>0.21209443239432132</v>
      </c>
      <c r="AH107" s="24">
        <v>0.22580740394341334</v>
      </c>
      <c r="AI107" s="24"/>
      <c r="AJ107" s="24">
        <v>1.0646550283960172</v>
      </c>
    </row>
    <row r="108" spans="1:36">
      <c r="A108" s="25" t="s">
        <v>973</v>
      </c>
      <c r="B108" t="s">
        <v>430</v>
      </c>
      <c r="C108" s="24">
        <v>1.5212811186168456</v>
      </c>
      <c r="D108" s="24">
        <v>1.600312256049961</v>
      </c>
      <c r="E108" s="24">
        <v>1.4972135192835558</v>
      </c>
      <c r="F108" s="24">
        <v>2.1880072137060416</v>
      </c>
      <c r="G108" s="24">
        <v>1.6294149057899154</v>
      </c>
      <c r="H108" s="24">
        <v>0.79187114634453248</v>
      </c>
      <c r="I108" s="24">
        <v>1.6397270659590599</v>
      </c>
      <c r="J108" s="24">
        <v>1.4699865980108624</v>
      </c>
      <c r="K108" s="24">
        <v>1.6335234316885692</v>
      </c>
      <c r="L108" s="24">
        <v>0.51339401820546171</v>
      </c>
      <c r="M108" s="24">
        <v>0.23664825046040519</v>
      </c>
      <c r="N108" s="24">
        <v>0.17618880710363363</v>
      </c>
      <c r="O108" s="24">
        <v>0.54740475896930096</v>
      </c>
      <c r="P108" s="24">
        <v>1.0040816326530611</v>
      </c>
      <c r="Q108" s="24">
        <v>0.98834807040740447</v>
      </c>
      <c r="R108" s="24">
        <v>1.7817800809900035</v>
      </c>
      <c r="S108" s="24">
        <v>1.4755043227665705</v>
      </c>
      <c r="T108" s="24">
        <v>1.8169627891384512</v>
      </c>
      <c r="U108" s="24">
        <v>0.89371941926686471</v>
      </c>
      <c r="V108" s="24">
        <v>0.76189442847067768</v>
      </c>
      <c r="W108" s="24">
        <v>1.3314238952536828</v>
      </c>
      <c r="X108" s="24">
        <v>1.6499410216858725</v>
      </c>
      <c r="Y108" s="24">
        <v>1.7665237440336541</v>
      </c>
      <c r="Z108" s="24">
        <v>0.51319648093841641</v>
      </c>
      <c r="AA108" s="24">
        <v>0.21452571723959679</v>
      </c>
      <c r="AB108" s="24">
        <v>0.38966966966966976</v>
      </c>
      <c r="AC108" s="24">
        <v>0.74986010072747622</v>
      </c>
      <c r="AD108" s="24">
        <v>0.94313453536754521</v>
      </c>
      <c r="AE108" s="24">
        <v>0.8083804579586541</v>
      </c>
      <c r="AF108" s="24"/>
      <c r="AG108" s="24">
        <v>1.1624935195499075</v>
      </c>
      <c r="AH108" s="24">
        <v>1.1236248440324945</v>
      </c>
      <c r="AI108" s="24"/>
      <c r="AJ108" s="24">
        <v>0.96656439381058912</v>
      </c>
    </row>
    <row r="109" spans="1:36">
      <c r="A109" s="25" t="s">
        <v>1173</v>
      </c>
      <c r="B109" t="s">
        <v>665</v>
      </c>
      <c r="C109" s="24">
        <v>0.80570645755586012</v>
      </c>
      <c r="D109" s="24">
        <v>0.63410282145645136</v>
      </c>
      <c r="E109" s="24">
        <v>0.57404275376382841</v>
      </c>
      <c r="F109" s="24">
        <v>1.0881424706943192</v>
      </c>
      <c r="G109" s="24">
        <v>0.6824319170035853</v>
      </c>
      <c r="H109" s="24">
        <v>0.1956713225116396</v>
      </c>
      <c r="I109" s="24">
        <v>0.68961334344200154</v>
      </c>
      <c r="J109" s="24">
        <v>0.54031177258940533</v>
      </c>
      <c r="K109" s="24">
        <v>0.55475659145383915</v>
      </c>
      <c r="L109" s="24">
        <v>0.17778933680104034</v>
      </c>
      <c r="M109" s="24">
        <v>9.7007366482504617E-2</v>
      </c>
      <c r="N109" s="24">
        <v>5.5053160415936449E-2</v>
      </c>
      <c r="O109" s="24">
        <v>0.14696091727283933</v>
      </c>
      <c r="P109" s="24">
        <v>0.45877551020408164</v>
      </c>
      <c r="Q109" s="24">
        <v>0.42971655235104544</v>
      </c>
      <c r="R109" s="24">
        <v>0.5185625690255713</v>
      </c>
      <c r="S109" s="24">
        <v>0.76949678563511414</v>
      </c>
      <c r="T109" s="24">
        <v>0.7774052966811934</v>
      </c>
      <c r="U109" s="24">
        <v>0.31571348359669532</v>
      </c>
      <c r="V109" s="24">
        <v>0.50756794878750067</v>
      </c>
      <c r="W109" s="24">
        <v>0.40589198036006552</v>
      </c>
      <c r="X109" s="24">
        <v>0.63769167952091454</v>
      </c>
      <c r="Y109" s="24">
        <v>0.80478925653264299</v>
      </c>
      <c r="Z109" s="24">
        <v>0.14189882697947215</v>
      </c>
      <c r="AA109" s="24">
        <v>7.8004652364952187E-2</v>
      </c>
      <c r="AB109" s="24">
        <v>0.21506306306306308</v>
      </c>
      <c r="AC109" s="24">
        <v>0.34907666480134303</v>
      </c>
      <c r="AD109" s="24">
        <v>0.4743411927877948</v>
      </c>
      <c r="AE109" s="24">
        <v>0.31215351812366743</v>
      </c>
      <c r="AF109" s="24"/>
      <c r="AG109" s="24">
        <v>0.47533881959989183</v>
      </c>
      <c r="AH109" s="24">
        <v>0.45054692273285635</v>
      </c>
      <c r="AI109" s="24"/>
      <c r="AJ109" s="24">
        <v>0.94784373620504292</v>
      </c>
    </row>
    <row r="110" spans="1:36">
      <c r="A110" s="25" t="s">
        <v>1189</v>
      </c>
      <c r="B110" t="s">
        <v>1055</v>
      </c>
      <c r="C110" s="24">
        <v>0.7796305919032549</v>
      </c>
      <c r="D110" s="24">
        <v>0.69923051187688179</v>
      </c>
      <c r="E110" s="24">
        <v>0.63481853217622763</v>
      </c>
      <c r="F110" s="24">
        <v>1.0027051397655544</v>
      </c>
      <c r="G110" s="24">
        <v>0.97459760469906187</v>
      </c>
      <c r="H110" s="24">
        <v>0.18459796149490373</v>
      </c>
      <c r="I110" s="24">
        <v>0.47672479150871871</v>
      </c>
      <c r="J110" s="24">
        <v>0.47062142907526266</v>
      </c>
      <c r="K110" s="24">
        <v>0.73526737746921234</v>
      </c>
      <c r="L110" s="24">
        <v>0.21118335500650198</v>
      </c>
      <c r="M110" s="24">
        <v>0.13167587476979742</v>
      </c>
      <c r="N110" s="24">
        <v>0.10234840518752192</v>
      </c>
      <c r="O110" s="24">
        <v>0.19035877203797311</v>
      </c>
      <c r="P110" s="24">
        <v>0.49387755102040809</v>
      </c>
      <c r="Q110" s="24">
        <v>0.40327245682175028</v>
      </c>
      <c r="R110" s="24">
        <v>0.67068784866762943</v>
      </c>
      <c r="S110" s="24">
        <v>0.86419862558191085</v>
      </c>
      <c r="T110" s="24">
        <v>1.1205162587998658</v>
      </c>
      <c r="U110" s="24">
        <v>0.23534130103473172</v>
      </c>
      <c r="V110" s="24">
        <v>0.36195952910540879</v>
      </c>
      <c r="W110" s="24">
        <v>0.49386252045826523</v>
      </c>
      <c r="X110" s="24">
        <v>0.75528536430450954</v>
      </c>
      <c r="Y110" s="24">
        <v>0.89410241889814734</v>
      </c>
      <c r="Z110" s="24">
        <v>0.15359237536656892</v>
      </c>
      <c r="AA110" s="24">
        <v>0.12199534763504781</v>
      </c>
      <c r="AB110" s="24">
        <v>0.21717717717717722</v>
      </c>
      <c r="AC110" s="24">
        <v>0.44152210408505876</v>
      </c>
      <c r="AD110" s="24">
        <v>0.56171983356449384</v>
      </c>
      <c r="AE110" s="24">
        <v>0.3522758876425327</v>
      </c>
      <c r="AF110" s="24"/>
      <c r="AG110" s="24">
        <v>0.49939402365420205</v>
      </c>
      <c r="AH110" s="24">
        <v>0.51744547088009629</v>
      </c>
      <c r="AI110" s="24"/>
      <c r="AJ110" s="24">
        <v>1.0361467025452307</v>
      </c>
    </row>
    <row r="111" spans="1:36">
      <c r="A111" s="25" t="s">
        <v>912</v>
      </c>
      <c r="B111" t="s">
        <v>458</v>
      </c>
      <c r="C111" s="24">
        <v>0.50715669138835107</v>
      </c>
      <c r="D111" s="24">
        <v>1.3148210103713616</v>
      </c>
      <c r="E111" s="24">
        <v>1.0521529375883771</v>
      </c>
      <c r="F111" s="24">
        <v>0.9657348963029756</v>
      </c>
      <c r="G111" s="24">
        <v>0.8751239606377299</v>
      </c>
      <c r="H111" s="24">
        <v>0.13023782559456398</v>
      </c>
      <c r="I111" s="24">
        <v>0.33146322971948444</v>
      </c>
      <c r="J111" s="24">
        <v>0.62580235592861666</v>
      </c>
      <c r="K111" s="24">
        <v>0.67906438548640369</v>
      </c>
      <c r="L111" s="24">
        <v>0.44832249674902475</v>
      </c>
      <c r="M111" s="24">
        <v>0.10147329650092082</v>
      </c>
      <c r="N111" s="24">
        <v>8.6365229582895206E-2</v>
      </c>
      <c r="O111" s="24">
        <v>0.52225372950314375</v>
      </c>
      <c r="P111" s="24">
        <v>1.3987755102040815</v>
      </c>
      <c r="Q111" s="24">
        <v>1.1298239814891333</v>
      </c>
      <c r="R111" s="24">
        <v>1.0820944128224732</v>
      </c>
      <c r="S111" s="24">
        <v>0.38377299933495895</v>
      </c>
      <c r="T111" s="24">
        <v>0.66929265839758634</v>
      </c>
      <c r="U111" s="24">
        <v>0.54495869094409244</v>
      </c>
      <c r="V111" s="24">
        <v>0.2708186404817447</v>
      </c>
      <c r="W111" s="24">
        <v>0.33210583742498645</v>
      </c>
      <c r="X111" s="24">
        <v>0.47400417384992288</v>
      </c>
      <c r="Y111" s="24">
        <v>0.6672599304263408</v>
      </c>
      <c r="Z111" s="24">
        <v>0.30425219941348974</v>
      </c>
      <c r="AA111" s="24">
        <v>0.19751873869216852</v>
      </c>
      <c r="AB111" s="24">
        <v>0.28319519519519526</v>
      </c>
      <c r="AC111" s="24">
        <v>0.59764969222160047</v>
      </c>
      <c r="AD111" s="24">
        <v>1.2212205270457697</v>
      </c>
      <c r="AE111" s="24">
        <v>1.1736349309353853</v>
      </c>
      <c r="AF111" s="24"/>
      <c r="AG111" s="24">
        <v>0.67790476913647102</v>
      </c>
      <c r="AH111" s="24">
        <v>0.58584133051326526</v>
      </c>
      <c r="AI111" s="24"/>
      <c r="AJ111" s="24">
        <v>0.86419414228273095</v>
      </c>
    </row>
    <row r="112" spans="1:36">
      <c r="A112" s="25" t="s">
        <v>914</v>
      </c>
      <c r="B112" t="s">
        <v>324</v>
      </c>
      <c r="C112" s="24">
        <v>0.70159195049364653</v>
      </c>
      <c r="D112" s="24">
        <v>0.52392104382736693</v>
      </c>
      <c r="E112" s="24">
        <v>0.47090137799096127</v>
      </c>
      <c r="F112" s="24">
        <v>1.1178990081154192</v>
      </c>
      <c r="G112" s="24">
        <v>0.77336181249523239</v>
      </c>
      <c r="H112" s="24">
        <v>0.48395620989052474</v>
      </c>
      <c r="I112" s="24">
        <v>0.74389689158453365</v>
      </c>
      <c r="J112" s="24">
        <v>0.51774000141073562</v>
      </c>
      <c r="K112" s="24">
        <v>0.74088767666749322</v>
      </c>
      <c r="L112" s="24">
        <v>0.82184655396619</v>
      </c>
      <c r="M112" s="24">
        <v>0.73664825046040527</v>
      </c>
      <c r="N112" s="24">
        <v>0.1906764808973011</v>
      </c>
      <c r="O112" s="24">
        <v>0.50795216372827023</v>
      </c>
      <c r="P112" s="24">
        <v>0.62040816326530601</v>
      </c>
      <c r="Q112" s="24">
        <v>0.5024378150566069</v>
      </c>
      <c r="R112" s="24">
        <v>0.52558547843570358</v>
      </c>
      <c r="S112" s="24">
        <v>0.78545776989581018</v>
      </c>
      <c r="T112" s="24">
        <v>0.67281260476030835</v>
      </c>
      <c r="U112" s="24">
        <v>0.64474211919467395</v>
      </c>
      <c r="V112" s="24">
        <v>0.68160364563554499</v>
      </c>
      <c r="W112" s="24">
        <v>0.41366612111292966</v>
      </c>
      <c r="X112" s="24">
        <v>0.54114871608746939</v>
      </c>
      <c r="Y112" s="24">
        <v>0.82355796456597363</v>
      </c>
      <c r="Z112" s="24">
        <v>0.58284457478005869</v>
      </c>
      <c r="AA112" s="24">
        <v>0.69785474282760407</v>
      </c>
      <c r="AB112" s="24">
        <v>0.78318318318318325</v>
      </c>
      <c r="AC112" s="24">
        <v>0.86177951874650249</v>
      </c>
      <c r="AD112" s="24">
        <v>0.42302357836338417</v>
      </c>
      <c r="AE112" s="24">
        <v>0.44127190136275146</v>
      </c>
      <c r="AF112" s="24"/>
      <c r="AG112" s="24">
        <v>0.63027502665666624</v>
      </c>
      <c r="AH112" s="24">
        <v>0.63418085135370716</v>
      </c>
      <c r="AI112" s="24"/>
      <c r="AJ112" s="24">
        <v>1.0061970164322702</v>
      </c>
    </row>
    <row r="113" spans="1:36">
      <c r="A113" s="25" t="s">
        <v>901</v>
      </c>
      <c r="B113" t="s">
        <v>40</v>
      </c>
      <c r="C113" s="24">
        <v>0.9769001842316597</v>
      </c>
      <c r="D113" s="24">
        <v>0.71997323519571754</v>
      </c>
      <c r="E113" s="24">
        <v>0.70191587878115735</v>
      </c>
      <c r="F113" s="24">
        <v>1.8678990081154192</v>
      </c>
      <c r="G113" s="24">
        <v>1.0690365397818293</v>
      </c>
      <c r="H113" s="24">
        <v>0.90147225368063422</v>
      </c>
      <c r="I113" s="24">
        <v>0.97376800606520086</v>
      </c>
      <c r="J113" s="24">
        <v>0.65147774564435346</v>
      </c>
      <c r="K113" s="24">
        <v>0.97528721381932393</v>
      </c>
      <c r="L113" s="24">
        <v>1.1079323797139142</v>
      </c>
      <c r="M113" s="24">
        <v>0.74125230202578285</v>
      </c>
      <c r="N113" s="24">
        <v>0.29068816450519924</v>
      </c>
      <c r="O113" s="24">
        <v>0.50302058932314131</v>
      </c>
      <c r="P113" s="24">
        <v>0.69387755102040805</v>
      </c>
      <c r="Q113" s="24">
        <v>0.49582679117428319</v>
      </c>
      <c r="R113" s="24">
        <v>0.82020785546399333</v>
      </c>
      <c r="S113" s="24">
        <v>1.2190645089780536</v>
      </c>
      <c r="T113" s="24">
        <v>1.1825343613811599</v>
      </c>
      <c r="U113" s="24">
        <v>1.0732333360070587</v>
      </c>
      <c r="V113" s="24">
        <v>1.0092768404491945</v>
      </c>
      <c r="W113" s="24">
        <v>0.5331423895253683</v>
      </c>
      <c r="X113" s="24">
        <v>0.94619363034207427</v>
      </c>
      <c r="Y113" s="24">
        <v>1.1876061807297145</v>
      </c>
      <c r="Z113" s="24">
        <v>0.6378299120234604</v>
      </c>
      <c r="AA113" s="24">
        <v>0.80124063065391571</v>
      </c>
      <c r="AB113" s="24">
        <v>0.80720720720720729</v>
      </c>
      <c r="AC113" s="24">
        <v>0.96250699496362613</v>
      </c>
      <c r="AD113" s="24">
        <v>0.49930651872399445</v>
      </c>
      <c r="AE113" s="24">
        <v>0.5451005840363401</v>
      </c>
      <c r="AF113" s="24"/>
      <c r="AG113" s="24">
        <v>0.84468852287186824</v>
      </c>
      <c r="AH113" s="24">
        <v>0.87317506789179722</v>
      </c>
      <c r="AI113" s="24"/>
      <c r="AJ113" s="24">
        <v>1.0337243187856717</v>
      </c>
    </row>
    <row r="114" spans="1:36">
      <c r="A114" s="25" t="s">
        <v>902</v>
      </c>
      <c r="B114" t="s">
        <v>16</v>
      </c>
      <c r="C114" s="24">
        <v>1.1749255987528935</v>
      </c>
      <c r="D114" s="24">
        <v>0.75298316047730562</v>
      </c>
      <c r="E114" s="24">
        <v>0.68505836360107586</v>
      </c>
      <c r="F114" s="24">
        <v>1.7973399458972046</v>
      </c>
      <c r="G114" s="24">
        <v>1.1308261499733008</v>
      </c>
      <c r="H114" s="24">
        <v>0.88737888511387952</v>
      </c>
      <c r="I114" s="24">
        <v>0.98529188779378318</v>
      </c>
      <c r="J114" s="24">
        <v>0.65937786555688782</v>
      </c>
      <c r="K114" s="24">
        <v>0.92668815604595411</v>
      </c>
      <c r="L114" s="24">
        <v>1.1651495448634592</v>
      </c>
      <c r="M114" s="24">
        <v>0.87937384898710869</v>
      </c>
      <c r="N114" s="24">
        <v>0.29068816450519924</v>
      </c>
      <c r="O114" s="24">
        <v>0.59672050302058921</v>
      </c>
      <c r="P114" s="24">
        <v>0.80816326530612237</v>
      </c>
      <c r="Q114" s="24">
        <v>0.58507561358565419</v>
      </c>
      <c r="R114" s="24">
        <v>0.85396312972559674</v>
      </c>
      <c r="S114" s="24">
        <v>1.2016847705608511</v>
      </c>
      <c r="T114" s="24">
        <v>1.3870264834059671</v>
      </c>
      <c r="U114" s="24">
        <v>1.0490093847758084</v>
      </c>
      <c r="V114" s="24">
        <v>1.0097108446807357</v>
      </c>
      <c r="W114" s="24">
        <v>0.6282051282051283</v>
      </c>
      <c r="X114" s="24">
        <v>0.9726885037655385</v>
      </c>
      <c r="Y114" s="24">
        <v>1.1688374726963837</v>
      </c>
      <c r="Z114" s="24">
        <v>0.70747800586510268</v>
      </c>
      <c r="AA114" s="24">
        <v>0.93564228482812095</v>
      </c>
      <c r="AB114" s="24">
        <v>0.98498498498498499</v>
      </c>
      <c r="AC114" s="24">
        <v>1.085618354784555</v>
      </c>
      <c r="AD114" s="24">
        <v>0.57212205270457694</v>
      </c>
      <c r="AE114" s="24">
        <v>0.61555576156484659</v>
      </c>
      <c r="AF114" s="24"/>
      <c r="AG114" s="24">
        <v>0.88833606356536132</v>
      </c>
      <c r="AH114" s="24">
        <v>0.94089479732487125</v>
      </c>
      <c r="AI114" s="24"/>
      <c r="AJ114" s="24">
        <v>1.0591653721099243</v>
      </c>
    </row>
    <row r="115" spans="1:36">
      <c r="A115" s="25" t="s">
        <v>897</v>
      </c>
      <c r="B115" t="s">
        <v>896</v>
      </c>
      <c r="C115" s="24">
        <v>0.83159336766025804</v>
      </c>
      <c r="D115" s="24">
        <v>0.52648600423776071</v>
      </c>
      <c r="E115" s="24">
        <v>0.53888596223694796</v>
      </c>
      <c r="F115" s="24">
        <v>1.1474301172227233</v>
      </c>
      <c r="G115" s="24">
        <v>0.67922801128995347</v>
      </c>
      <c r="H115" s="24">
        <v>0.35636089090222728</v>
      </c>
      <c r="I115" s="24">
        <v>0.42486732373009856</v>
      </c>
      <c r="J115" s="24">
        <v>0.48360019750299771</v>
      </c>
      <c r="K115" s="24">
        <v>0.77163401934044129</v>
      </c>
      <c r="L115" s="24">
        <v>0.26959687906371915</v>
      </c>
      <c r="M115" s="24">
        <v>0.18057090239410684</v>
      </c>
      <c r="N115" s="24">
        <v>3.8934454959691556E-2</v>
      </c>
      <c r="O115" s="24">
        <v>0.17477499691776596</v>
      </c>
      <c r="P115" s="24">
        <v>0.46653061224489789</v>
      </c>
      <c r="Q115" s="24">
        <v>0.37782001487480377</v>
      </c>
      <c r="R115" s="24">
        <v>0.54495511567977795</v>
      </c>
      <c r="S115" s="24">
        <v>0.75779206384393705</v>
      </c>
      <c r="T115" s="24">
        <v>0.78746228628897086</v>
      </c>
      <c r="U115" s="24">
        <v>0.45656533247774134</v>
      </c>
      <c r="V115" s="24">
        <v>0.38973579992404933</v>
      </c>
      <c r="W115" s="24">
        <v>0.40684669939989099</v>
      </c>
      <c r="X115" s="24">
        <v>0.66418655294437889</v>
      </c>
      <c r="Y115" s="24">
        <v>0.80964323274815941</v>
      </c>
      <c r="Z115" s="24">
        <v>0.1530058651026393</v>
      </c>
      <c r="AA115" s="24">
        <v>0.12861204445593177</v>
      </c>
      <c r="AB115" s="24">
        <v>0.24956156156156156</v>
      </c>
      <c r="AC115" s="24">
        <v>0.38377168438724113</v>
      </c>
      <c r="AD115" s="24">
        <v>0.41019417475728159</v>
      </c>
      <c r="AE115" s="24">
        <v>0.25512190599796053</v>
      </c>
      <c r="AF115" s="24"/>
      <c r="AG115" s="24">
        <v>0.48455425030522625</v>
      </c>
      <c r="AH115" s="24">
        <v>0.45696102282639439</v>
      </c>
      <c r="AI115" s="24"/>
      <c r="AJ115" s="24">
        <v>0.94305441039584192</v>
      </c>
    </row>
    <row r="116" spans="1:36">
      <c r="A116" s="25" t="s">
        <v>796</v>
      </c>
      <c r="B116" t="s">
        <v>1119</v>
      </c>
      <c r="C116" s="24">
        <v>4.0530965090462479</v>
      </c>
      <c r="D116" s="24">
        <v>2.4723987955838074</v>
      </c>
      <c r="E116" s="24">
        <v>2.4964649125239138</v>
      </c>
      <c r="F116" s="24">
        <v>6.325518485121731</v>
      </c>
      <c r="G116" s="24">
        <v>2.7523075749485089</v>
      </c>
      <c r="H116" s="24">
        <v>1.0468101170252926</v>
      </c>
      <c r="I116" s="24">
        <v>2.0239575435936317</v>
      </c>
      <c r="J116" s="24">
        <v>1.5568879170487406</v>
      </c>
      <c r="K116" s="24"/>
      <c r="L116" s="24">
        <v>0.32249674902470743</v>
      </c>
      <c r="M116" s="24">
        <v>0.13029465930018416</v>
      </c>
      <c r="N116" s="24">
        <v>9.6740273396424825E-2</v>
      </c>
      <c r="O116" s="24">
        <v>0.25792134138823819</v>
      </c>
      <c r="P116" s="24">
        <v>0.73877551020408161</v>
      </c>
      <c r="Q116" s="24">
        <v>1.1668457152301464</v>
      </c>
      <c r="R116" s="24">
        <v>2.1850310084105002</v>
      </c>
      <c r="S116" s="24">
        <v>1.6870760363555752</v>
      </c>
      <c r="T116" s="24">
        <v>2.572913174656386</v>
      </c>
      <c r="U116" s="24">
        <v>0.92371861714927417</v>
      </c>
      <c r="V116" s="24">
        <v>0.78381164216351118</v>
      </c>
      <c r="W116" s="24">
        <v>1.3273322422258593</v>
      </c>
      <c r="X116" s="24">
        <v>3.143453407131839</v>
      </c>
      <c r="Y116" s="24">
        <v>3.8896529407005902</v>
      </c>
      <c r="Z116" s="24">
        <v>0.30095307917888564</v>
      </c>
      <c r="AA116" s="24">
        <v>0.21659343499612302</v>
      </c>
      <c r="AB116" s="24">
        <v>0.40024024024024024</v>
      </c>
      <c r="AC116" s="24">
        <v>1.0072747621712368</v>
      </c>
      <c r="AD116" s="24">
        <v>0.79403606102635238</v>
      </c>
      <c r="AE116" s="24">
        <v>0.85287846481876339</v>
      </c>
      <c r="AF116" s="24"/>
      <c r="AG116" s="24">
        <v>1.8171797216739756</v>
      </c>
      <c r="AH116" s="24">
        <v>1.4346403650875097</v>
      </c>
      <c r="AI116" s="24"/>
      <c r="AJ116" s="24">
        <v>0.78948732917068176</v>
      </c>
    </row>
    <row r="117" spans="1:36">
      <c r="A117" s="25" t="s">
        <v>891</v>
      </c>
      <c r="B117" t="s">
        <v>242</v>
      </c>
      <c r="C117" s="24">
        <v>3.2594832065756538</v>
      </c>
      <c r="D117" s="24">
        <v>2.9898516783762683</v>
      </c>
      <c r="E117" s="24">
        <v>2.5463720298333654</v>
      </c>
      <c r="F117" s="24">
        <v>6.3367899008115414</v>
      </c>
      <c r="G117" s="24">
        <v>3.846212525745671</v>
      </c>
      <c r="H117" s="24">
        <v>2.6072731848496291</v>
      </c>
      <c r="I117" s="24">
        <v>3.9423805913570886</v>
      </c>
      <c r="J117" s="24">
        <v>1.7518515906044998</v>
      </c>
      <c r="K117" s="24">
        <v>2.7450202496074056</v>
      </c>
      <c r="L117" s="24">
        <v>2.033289986996099</v>
      </c>
      <c r="M117" s="24">
        <v>1.9254143646408843</v>
      </c>
      <c r="N117" s="24">
        <v>1.4697978735833628</v>
      </c>
      <c r="O117" s="24">
        <v>1.5963506349402046</v>
      </c>
      <c r="P117" s="24">
        <v>1.3820408163265305</v>
      </c>
      <c r="Q117" s="24">
        <v>1.3350962730352864</v>
      </c>
      <c r="R117" s="24">
        <v>3.4627474301248831</v>
      </c>
      <c r="S117" s="24">
        <v>4.2739968964752828</v>
      </c>
      <c r="T117" s="24">
        <v>4.9932953402614819</v>
      </c>
      <c r="U117" s="24">
        <v>3.3817277612898056</v>
      </c>
      <c r="V117" s="24">
        <v>4.4333532251939465</v>
      </c>
      <c r="W117" s="24">
        <v>2.0158210583742502</v>
      </c>
      <c r="X117" s="24">
        <v>2.6756192722983392</v>
      </c>
      <c r="Y117" s="24">
        <v>2.7263166410484589</v>
      </c>
      <c r="Z117" s="24">
        <v>1.4464809384164223</v>
      </c>
      <c r="AA117" s="24">
        <v>1.7616955285603515</v>
      </c>
      <c r="AB117" s="24">
        <v>1.6365165165165168</v>
      </c>
      <c r="AC117" s="24">
        <v>1.8813654168998322</v>
      </c>
      <c r="AD117" s="24">
        <v>1.4098474341192788</v>
      </c>
      <c r="AE117" s="24">
        <v>1.3946416983405954</v>
      </c>
      <c r="AF117" s="24"/>
      <c r="AG117" s="24">
        <v>2.6511483271522329</v>
      </c>
      <c r="AH117" s="24">
        <v>2.6781017969942456</v>
      </c>
      <c r="AI117" s="24"/>
      <c r="AJ117" s="24">
        <v>1.0101667151422511</v>
      </c>
    </row>
    <row r="118" spans="1:36">
      <c r="A118" s="25" t="s">
        <v>1181</v>
      </c>
      <c r="B118" t="s">
        <v>1180</v>
      </c>
      <c r="C118" s="24">
        <v>0.96877509565874653</v>
      </c>
      <c r="D118" s="24">
        <v>0.39913014386082296</v>
      </c>
      <c r="E118" s="24">
        <v>0.53345163168547427</v>
      </c>
      <c r="F118" s="24">
        <v>1.2867448151487826</v>
      </c>
      <c r="G118" s="24">
        <v>0.6275078190556107</v>
      </c>
      <c r="H118" s="24">
        <v>0.7977853277966529</v>
      </c>
      <c r="I118" s="24">
        <v>0.82213798332069743</v>
      </c>
      <c r="J118" s="24">
        <v>0.84982718487691322</v>
      </c>
      <c r="K118" s="24">
        <v>0.92536573270518219</v>
      </c>
      <c r="L118" s="24"/>
      <c r="M118" s="24">
        <v>0.56629834254143652</v>
      </c>
      <c r="N118" s="24">
        <v>0.25049655333567011</v>
      </c>
      <c r="O118" s="24">
        <v>0.44926642830723706</v>
      </c>
      <c r="P118" s="24">
        <v>0.47755102040816316</v>
      </c>
      <c r="Q118" s="24">
        <v>0.38674489711594084</v>
      </c>
      <c r="R118" s="24">
        <v>0.75065839775719978</v>
      </c>
      <c r="S118" s="24">
        <v>0.85568610064287287</v>
      </c>
      <c r="T118" s="24">
        <v>0.85417365068722773</v>
      </c>
      <c r="U118" s="24">
        <v>1.1197561562525067</v>
      </c>
      <c r="V118" s="24">
        <v>0.9624043834427386</v>
      </c>
      <c r="W118" s="24">
        <v>0.34288052373158762</v>
      </c>
      <c r="X118" s="24">
        <v>0.47835949550857454</v>
      </c>
      <c r="Y118" s="24">
        <v>0.50578432165682385</v>
      </c>
      <c r="Z118" s="24">
        <v>0.39589442815249271</v>
      </c>
      <c r="AA118" s="24">
        <v>0.50348927371413799</v>
      </c>
      <c r="AB118" s="24">
        <v>0.6486486486486488</v>
      </c>
      <c r="AC118" s="24">
        <v>0.58757694459988807</v>
      </c>
      <c r="AD118" s="24">
        <v>0.39875173370319</v>
      </c>
      <c r="AE118" s="24">
        <v>0.4227310651710392</v>
      </c>
      <c r="AF118" s="24"/>
      <c r="AG118" s="24">
        <v>0.66722021255838071</v>
      </c>
      <c r="AH118" s="24">
        <v>0.63048536597635196</v>
      </c>
      <c r="AI118" s="24"/>
      <c r="AJ118" s="24">
        <v>0.94494344462201896</v>
      </c>
    </row>
    <row r="119" spans="1:36">
      <c r="A119" s="25" t="s">
        <v>1181</v>
      </c>
      <c r="B119" t="s">
        <v>1187</v>
      </c>
      <c r="C119" s="24">
        <v>0.84444234493835346</v>
      </c>
      <c r="D119" s="24">
        <v>0.76402364224378272</v>
      </c>
      <c r="E119" s="24">
        <v>0.64479995563811798</v>
      </c>
      <c r="F119" s="24">
        <v>1.1386384129846707</v>
      </c>
      <c r="G119" s="24">
        <v>0.54710504233732549</v>
      </c>
      <c r="H119" s="24">
        <v>0.63495658739146854</v>
      </c>
      <c r="I119" s="24">
        <v>0.71387414708112207</v>
      </c>
      <c r="J119" s="24">
        <v>0.62947026874515044</v>
      </c>
      <c r="K119" s="24">
        <v>0.6076535250847177</v>
      </c>
      <c r="L119" s="24">
        <v>0.92067620286085838</v>
      </c>
      <c r="M119" s="24">
        <v>0.70441988950276246</v>
      </c>
      <c r="N119" s="24">
        <v>0.43322818086225034</v>
      </c>
      <c r="O119" s="24">
        <v>0.69535199112316592</v>
      </c>
      <c r="P119" s="24">
        <v>0.72244897959183663</v>
      </c>
      <c r="Q119" s="24">
        <v>0.63465829270308238</v>
      </c>
      <c r="R119" s="24">
        <v>0.79789312717696037</v>
      </c>
      <c r="S119" s="24">
        <v>0.66681445355796942</v>
      </c>
      <c r="T119" s="24">
        <v>0.69761984579282599</v>
      </c>
      <c r="U119" s="24">
        <v>0.68035614021015489</v>
      </c>
      <c r="V119" s="24">
        <v>0.75321434383985253</v>
      </c>
      <c r="W119" s="24">
        <v>0.46153846153846162</v>
      </c>
      <c r="X119" s="24">
        <v>0.65220941838308677</v>
      </c>
      <c r="Y119" s="24">
        <v>0.63490008898956396</v>
      </c>
      <c r="Z119" s="24">
        <v>0.58284457478005869</v>
      </c>
      <c r="AA119" s="24">
        <v>0.75471698113207542</v>
      </c>
      <c r="AB119" s="24">
        <v>0.68228228228228227</v>
      </c>
      <c r="AC119" s="24">
        <v>0.91773922775601557</v>
      </c>
      <c r="AD119" s="24">
        <v>0.63800277392510407</v>
      </c>
      <c r="AE119" s="24">
        <v>0.53768424955965521</v>
      </c>
      <c r="AF119" s="24"/>
      <c r="AG119" s="24">
        <v>0.70904983087257778</v>
      </c>
      <c r="AH119" s="24">
        <v>0.67555828349457614</v>
      </c>
      <c r="AI119" s="24"/>
      <c r="AJ119" s="24">
        <v>0.95276559429287788</v>
      </c>
    </row>
    <row r="120" spans="1:36">
      <c r="A120" s="25" t="s">
        <v>907</v>
      </c>
      <c r="B120" t="s">
        <v>406</v>
      </c>
      <c r="C120" s="24">
        <v>1.866502905191554</v>
      </c>
      <c r="D120" s="24">
        <v>1.4832162373145978</v>
      </c>
      <c r="E120" s="24">
        <v>1.2820583913272521</v>
      </c>
      <c r="F120" s="24">
        <v>3.1514878268710547</v>
      </c>
      <c r="G120" s="24">
        <v>1.9040353955297888</v>
      </c>
      <c r="H120" s="24">
        <v>1.4974204102176922</v>
      </c>
      <c r="I120" s="24">
        <v>2.398786959818044</v>
      </c>
      <c r="J120" s="24">
        <v>1.32665585102631</v>
      </c>
      <c r="K120" s="24">
        <v>1.6890652120009917</v>
      </c>
      <c r="L120" s="24">
        <v>1.6905071521456438</v>
      </c>
      <c r="M120" s="24">
        <v>1.685082872928177</v>
      </c>
      <c r="N120" s="24">
        <v>0.9487089613272579</v>
      </c>
      <c r="O120" s="24">
        <v>1.3512513870053013</v>
      </c>
      <c r="P120" s="24">
        <v>1.1877551020408164</v>
      </c>
      <c r="Q120" s="24">
        <v>1.117263036112718</v>
      </c>
      <c r="R120" s="24">
        <v>1.6016764364398379</v>
      </c>
      <c r="S120" s="24">
        <v>1.8035912214586562</v>
      </c>
      <c r="T120" s="24">
        <v>2.2846128059001005</v>
      </c>
      <c r="U120" s="24">
        <v>1.9748135076602233</v>
      </c>
      <c r="V120" s="24">
        <v>2.0675961590625511</v>
      </c>
      <c r="W120" s="24">
        <v>1.1729405346426625</v>
      </c>
      <c r="X120" s="24">
        <v>1.5621087015697306</v>
      </c>
      <c r="Y120" s="24">
        <v>1.9402960925491466</v>
      </c>
      <c r="Z120" s="24">
        <v>1.154692082111437</v>
      </c>
      <c r="AA120" s="24">
        <v>1.5042646678728353</v>
      </c>
      <c r="AB120" s="24">
        <v>1.4606606606606609</v>
      </c>
      <c r="AC120" s="24">
        <v>1.6396194739787353</v>
      </c>
      <c r="AD120" s="24">
        <v>1.1650485436893203</v>
      </c>
      <c r="AE120" s="24">
        <v>1.2756095299898027</v>
      </c>
      <c r="AF120" s="24"/>
      <c r="AG120" s="24">
        <v>1.6386531800571467</v>
      </c>
      <c r="AH120" s="24">
        <v>1.6148236012561217</v>
      </c>
      <c r="AI120" s="24"/>
      <c r="AJ120" s="24">
        <v>0.98545782653032532</v>
      </c>
    </row>
    <row r="121" spans="1:36">
      <c r="A121" s="25" t="s">
        <v>938</v>
      </c>
      <c r="B121" t="s">
        <v>424</v>
      </c>
      <c r="C121" s="24"/>
      <c r="D121" s="24"/>
      <c r="E121" s="24"/>
      <c r="F121" s="24"/>
      <c r="G121" s="24"/>
      <c r="H121" s="24"/>
      <c r="I121" s="24"/>
      <c r="J121" s="24"/>
      <c r="K121" s="24"/>
      <c r="L121" s="24">
        <v>0.53576072821846565</v>
      </c>
      <c r="M121" s="24">
        <v>1.7311233885819521</v>
      </c>
      <c r="N121" s="24">
        <v>5.0473186119873823</v>
      </c>
      <c r="O121" s="24">
        <v>2.7370237948465044</v>
      </c>
      <c r="P121" s="24">
        <v>0.46938775510204073</v>
      </c>
      <c r="Q121" s="24">
        <v>1.0676803569952897</v>
      </c>
      <c r="R121" s="24"/>
      <c r="S121" s="24"/>
      <c r="T121" s="24"/>
      <c r="U121" s="24"/>
      <c r="V121" s="24"/>
      <c r="W121" s="24"/>
      <c r="X121" s="24"/>
      <c r="Y121" s="24"/>
      <c r="Z121" s="24">
        <v>0.78445747800586518</v>
      </c>
      <c r="AA121" s="24">
        <v>0.78056345308865338</v>
      </c>
      <c r="AB121" s="24">
        <v>0.27147147147147149</v>
      </c>
      <c r="AC121" s="24">
        <v>0.5651930609960828</v>
      </c>
      <c r="AD121" s="24">
        <v>1.5117891816920945</v>
      </c>
      <c r="AE121" s="24">
        <v>1.9727449707981832</v>
      </c>
      <c r="AF121" s="24"/>
      <c r="AG121" s="24">
        <v>1.9313824392886056</v>
      </c>
      <c r="AH121" s="24">
        <v>0.98103660267539183</v>
      </c>
      <c r="AI121" s="24"/>
      <c r="AJ121" s="24">
        <v>0.5079452845376089</v>
      </c>
    </row>
    <row r="122" spans="1:36">
      <c r="A122" s="25" t="s">
        <v>909</v>
      </c>
      <c r="B122" t="s">
        <v>1182</v>
      </c>
      <c r="C122" s="24">
        <v>0.95687089612168741</v>
      </c>
      <c r="D122" s="24">
        <v>0.77774060443849669</v>
      </c>
      <c r="E122" s="24">
        <v>0.88513045165941173</v>
      </c>
      <c r="F122" s="24">
        <v>2.0383228133453559</v>
      </c>
      <c r="G122" s="24">
        <v>1.1547791593561676</v>
      </c>
      <c r="H122" s="24">
        <v>0.86951050710960109</v>
      </c>
      <c r="I122" s="24">
        <v>0.87429871114480662</v>
      </c>
      <c r="J122" s="24">
        <v>1.0241941172321363</v>
      </c>
      <c r="K122" s="24">
        <v>1.2202661376973303</v>
      </c>
      <c r="L122" s="24">
        <v>1.1287386215864761</v>
      </c>
      <c r="M122" s="24">
        <v>0.90239410681399634</v>
      </c>
      <c r="N122" s="24">
        <v>0.5935272812244422</v>
      </c>
      <c r="O122" s="24">
        <v>0.75946245838984083</v>
      </c>
      <c r="P122" s="24">
        <v>0.84081632653061222</v>
      </c>
      <c r="Q122" s="24">
        <v>0.80654491364350056</v>
      </c>
      <c r="R122" s="24">
        <v>0.80299040013592726</v>
      </c>
      <c r="S122" s="24">
        <v>0.99898027045001103</v>
      </c>
      <c r="T122" s="24">
        <v>1.2147167281260476</v>
      </c>
      <c r="U122" s="24">
        <v>1.1369214726878962</v>
      </c>
      <c r="V122" s="24">
        <v>0.94764823957033584</v>
      </c>
      <c r="W122" s="24">
        <v>0.81151118385160959</v>
      </c>
      <c r="X122" s="24">
        <v>0.88739678795027666</v>
      </c>
      <c r="Y122" s="24">
        <v>1.1646306933096029</v>
      </c>
      <c r="Z122" s="24">
        <v>0.88343108504398837</v>
      </c>
      <c r="AA122" s="24">
        <v>0.90979581287154299</v>
      </c>
      <c r="AB122" s="24">
        <v>1.0426426426426427</v>
      </c>
      <c r="AC122" s="24">
        <v>0.92333519865696689</v>
      </c>
      <c r="AD122" s="24">
        <v>0.74202496532593631</v>
      </c>
      <c r="AE122" s="24">
        <v>0.79354778900528422</v>
      </c>
      <c r="AF122" s="24"/>
      <c r="AG122" s="24">
        <v>0.98883980708625763</v>
      </c>
      <c r="AH122" s="24">
        <v>0.94711237640200474</v>
      </c>
      <c r="AI122" s="24"/>
      <c r="AJ122" s="24">
        <v>0.9578016273361728</v>
      </c>
    </row>
    <row r="123" spans="1:36">
      <c r="A123" s="25" t="s">
        <v>911</v>
      </c>
      <c r="B123" t="s">
        <v>1188</v>
      </c>
      <c r="C123" s="24">
        <v>2.5546790117624836</v>
      </c>
      <c r="D123" s="24">
        <v>1.9103379056540648</v>
      </c>
      <c r="E123" s="24">
        <v>2.1360246208445393</v>
      </c>
      <c r="F123" s="24">
        <v>4.4386834986474302</v>
      </c>
      <c r="G123" s="24">
        <v>2.5722785872301475</v>
      </c>
      <c r="H123" s="24">
        <v>2.0007550018875047</v>
      </c>
      <c r="I123" s="24"/>
      <c r="J123" s="24">
        <v>1.8579389151442474</v>
      </c>
      <c r="K123" s="24"/>
      <c r="L123" s="24">
        <v>1.7425227568270483</v>
      </c>
      <c r="M123" s="24">
        <v>1.2891344383057091</v>
      </c>
      <c r="N123" s="24">
        <v>0.45566070802663866</v>
      </c>
      <c r="O123" s="24">
        <v>1.3660461102206878</v>
      </c>
      <c r="P123" s="24">
        <v>1.6244897959183671</v>
      </c>
      <c r="Q123" s="24">
        <v>1.5007024212874971</v>
      </c>
      <c r="R123" s="24">
        <v>1.6719055305411603</v>
      </c>
      <c r="S123" s="24">
        <v>2.970516515185103</v>
      </c>
      <c r="T123" s="24">
        <v>0</v>
      </c>
      <c r="U123" s="24">
        <v>1.9844389187454885</v>
      </c>
      <c r="V123" s="24">
        <v>1.5858514620517552</v>
      </c>
      <c r="W123" s="24">
        <v>1.0414620840152757</v>
      </c>
      <c r="X123" s="24">
        <v>1.2623173940658743</v>
      </c>
      <c r="Y123" s="24">
        <v>1.7386942803980261</v>
      </c>
      <c r="Z123" s="24">
        <v>1.5469208211143695</v>
      </c>
      <c r="AA123" s="24">
        <v>1.4732489015249419</v>
      </c>
      <c r="AB123" s="24">
        <v>1.3405405405405406</v>
      </c>
      <c r="AC123" s="24">
        <v>1.7179630665920536</v>
      </c>
      <c r="AD123" s="24">
        <v>1.3592233009708738</v>
      </c>
      <c r="AE123" s="24">
        <v>1.676091591730787</v>
      </c>
      <c r="AF123" s="24"/>
      <c r="AG123" s="24">
        <v>1.9576349055197204</v>
      </c>
      <c r="AH123" s="24">
        <v>1.5263696005340179</v>
      </c>
      <c r="AI123" s="24"/>
      <c r="AJ123" s="24">
        <v>0.77970085036300041</v>
      </c>
    </row>
    <row r="124" spans="1:36">
      <c r="A124" s="25" t="s">
        <v>1139</v>
      </c>
      <c r="B124" t="s">
        <v>1002</v>
      </c>
      <c r="C124" s="24">
        <v>1.6915300675516087</v>
      </c>
      <c r="D124" s="24">
        <v>1.0664659306345488</v>
      </c>
      <c r="E124" s="24">
        <v>0.95677489117475811</v>
      </c>
      <c r="F124" s="24">
        <v>2.1503606853020738</v>
      </c>
      <c r="G124" s="24">
        <v>1.3337401785033183</v>
      </c>
      <c r="H124" s="24">
        <v>1.2348055870139676</v>
      </c>
      <c r="I124" s="24">
        <v>0.9980288097043214</v>
      </c>
      <c r="J124" s="24">
        <v>0.88170981166678408</v>
      </c>
      <c r="K124" s="24">
        <v>1.2407636994792959</v>
      </c>
      <c r="L124" s="24">
        <v>1.5188556566970093</v>
      </c>
      <c r="M124" s="24">
        <v>1.2338858195211788</v>
      </c>
      <c r="N124" s="24">
        <v>0.29582895198037157</v>
      </c>
      <c r="O124" s="24">
        <v>0.72000986314881021</v>
      </c>
      <c r="P124" s="24">
        <v>1.0122448979591836</v>
      </c>
      <c r="Q124" s="24">
        <v>0.88587720023138594</v>
      </c>
      <c r="R124" s="24">
        <v>1.0743918670178121</v>
      </c>
      <c r="S124" s="24">
        <v>1.24690755929949</v>
      </c>
      <c r="T124" s="24">
        <v>1.731478377472343</v>
      </c>
      <c r="U124" s="24">
        <v>1.6347156493141894</v>
      </c>
      <c r="V124" s="24">
        <v>1.7373189388596539</v>
      </c>
      <c r="W124" s="24">
        <v>0.61183851609383533</v>
      </c>
      <c r="X124" s="24">
        <v>1.23836312494329</v>
      </c>
      <c r="Y124" s="24">
        <v>1.3163983496480867</v>
      </c>
      <c r="Z124" s="24">
        <v>1.0740469208211145</v>
      </c>
      <c r="AA124" s="24">
        <v>1.070043939002326</v>
      </c>
      <c r="AB124" s="24">
        <v>1.1579579579579582</v>
      </c>
      <c r="AC124" s="24">
        <v>1.2982652490207049</v>
      </c>
      <c r="AD124" s="24">
        <v>0.92926490984743426</v>
      </c>
      <c r="AE124" s="24">
        <v>0.83062946138870886</v>
      </c>
      <c r="AF124" s="24"/>
      <c r="AG124" s="24">
        <v>1.1480588033712413</v>
      </c>
      <c r="AH124" s="24">
        <v>1.2108300586204965</v>
      </c>
      <c r="AI124" s="24"/>
      <c r="AJ124" s="24">
        <v>1.0546759931328686</v>
      </c>
    </row>
    <row r="125" spans="1:36">
      <c r="A125" s="25" t="s">
        <v>892</v>
      </c>
      <c r="B125" t="s">
        <v>103</v>
      </c>
      <c r="C125" s="24">
        <v>3.7167556332372818</v>
      </c>
      <c r="D125" s="24">
        <v>2.0207427233188358</v>
      </c>
      <c r="E125" s="24">
        <v>1.6424986830066266</v>
      </c>
      <c r="F125" s="24">
        <v>4.4454463480613162</v>
      </c>
      <c r="G125" s="24">
        <v>3.014722709588832</v>
      </c>
      <c r="H125" s="24">
        <v>2.1794387819302883</v>
      </c>
      <c r="I125" s="24">
        <v>3.5663381349507199</v>
      </c>
      <c r="J125" s="24">
        <v>1.7851449530930377</v>
      </c>
      <c r="K125" s="24">
        <v>2.1806760889329695</v>
      </c>
      <c r="L125" s="24">
        <v>2.9295188556566969</v>
      </c>
      <c r="M125" s="24">
        <v>3.2325046040515657</v>
      </c>
      <c r="N125" s="24">
        <v>3.6854772753826386</v>
      </c>
      <c r="O125" s="24">
        <v>2.9337936136111451</v>
      </c>
      <c r="P125" s="24">
        <v>2.137142857142857</v>
      </c>
      <c r="Q125" s="24">
        <v>2.2589868605900341</v>
      </c>
      <c r="R125" s="24">
        <v>2.2031546455979383</v>
      </c>
      <c r="S125" s="24">
        <v>3.0059853690977612</v>
      </c>
      <c r="T125" s="24">
        <v>3.4579282601407981</v>
      </c>
      <c r="U125" s="24">
        <v>3.3560599983957653</v>
      </c>
      <c r="V125" s="24">
        <v>3.7367764335702276</v>
      </c>
      <c r="W125" s="24">
        <v>2.0731042007637757</v>
      </c>
      <c r="X125" s="24">
        <v>2.1380999909264129</v>
      </c>
      <c r="Y125" s="24">
        <v>2.3855675107191976</v>
      </c>
      <c r="Z125" s="24">
        <v>2.2943548387096775</v>
      </c>
      <c r="AA125" s="24">
        <v>2.7702248643060221</v>
      </c>
      <c r="AB125" s="24">
        <v>2.5849849849849851</v>
      </c>
      <c r="AC125" s="24">
        <v>3.1113598209289308</v>
      </c>
      <c r="AD125" s="24">
        <v>2.3904299583911235</v>
      </c>
      <c r="AE125" s="24">
        <v>2.683600630388431</v>
      </c>
      <c r="AF125" s="24"/>
      <c r="AG125" s="24">
        <v>2.7819458748369894</v>
      </c>
      <c r="AH125" s="24">
        <v>2.7279736790657894</v>
      </c>
      <c r="AI125" s="24"/>
      <c r="AJ125" s="24">
        <v>0.98059912083143508</v>
      </c>
    </row>
    <row r="126" spans="1:36">
      <c r="A126" s="25" t="s">
        <v>893</v>
      </c>
      <c r="B126" t="s">
        <v>1174</v>
      </c>
      <c r="C126" s="24">
        <v>0.56667768907364546</v>
      </c>
      <c r="D126" s="24">
        <v>0.5829151332664213</v>
      </c>
      <c r="E126" s="24">
        <v>0.51304516594116512</v>
      </c>
      <c r="F126" s="24">
        <v>1.0335888187556357</v>
      </c>
      <c r="G126" s="24">
        <v>0.5054542680601114</v>
      </c>
      <c r="H126" s="24">
        <v>0.51050710960110735</v>
      </c>
      <c r="I126" s="24">
        <v>0.54344200151630018</v>
      </c>
      <c r="J126" s="24">
        <v>0.42604218099739005</v>
      </c>
      <c r="K126" s="24">
        <v>0.52367964294569802</v>
      </c>
      <c r="L126" s="24">
        <v>0.72665799739921988</v>
      </c>
      <c r="M126" s="24">
        <v>0.70672191528545125</v>
      </c>
      <c r="N126" s="24">
        <v>0.32036452856642134</v>
      </c>
      <c r="O126" s="24">
        <v>0.53852792504006897</v>
      </c>
      <c r="P126" s="24">
        <v>0.64244897959183667</v>
      </c>
      <c r="Q126" s="24">
        <v>0.54970663581522194</v>
      </c>
      <c r="R126" s="24">
        <v>0.59706057259366241</v>
      </c>
      <c r="S126" s="24">
        <v>0.598004876967413</v>
      </c>
      <c r="T126" s="24">
        <v>0.69795507877975194</v>
      </c>
      <c r="U126" s="24">
        <v>0.73923157134835971</v>
      </c>
      <c r="V126" s="24">
        <v>0.65664840232192268</v>
      </c>
      <c r="W126" s="24">
        <v>0.37479541734860894</v>
      </c>
      <c r="X126" s="24">
        <v>0.45948643498775066</v>
      </c>
      <c r="Y126" s="24">
        <v>0.62907531753094403</v>
      </c>
      <c r="Z126" s="24">
        <v>0.6282991202346041</v>
      </c>
      <c r="AA126" s="24">
        <v>0.75626776944947016</v>
      </c>
      <c r="AB126" s="24">
        <v>0.68612612612612622</v>
      </c>
      <c r="AC126" s="24">
        <v>0.66480134303301619</v>
      </c>
      <c r="AD126" s="24">
        <v>0.52947295423023577</v>
      </c>
      <c r="AE126" s="24">
        <v>0.55622508575136742</v>
      </c>
      <c r="AF126" s="24"/>
      <c r="AG126" s="24">
        <v>0.57931866612371286</v>
      </c>
      <c r="AH126" s="24">
        <v>0.61238929076451665</v>
      </c>
      <c r="AI126" s="24"/>
      <c r="AJ126" s="24">
        <v>1.0570853773141526</v>
      </c>
    </row>
    <row r="127" spans="1:36">
      <c r="A127" s="25" t="s">
        <v>1140</v>
      </c>
      <c r="B127" t="s">
        <v>1019</v>
      </c>
      <c r="C127" s="24">
        <v>0.8739194104586897</v>
      </c>
      <c r="D127" s="24">
        <v>0.56540649046503844</v>
      </c>
      <c r="E127" s="24">
        <v>0.60675964177780251</v>
      </c>
      <c r="F127" s="24">
        <v>1.3800721370604148</v>
      </c>
      <c r="G127" s="24">
        <v>0.87832786635136173</v>
      </c>
      <c r="H127" s="24">
        <v>0.70655593305649933</v>
      </c>
      <c r="I127" s="24">
        <v>0.69446550416982566</v>
      </c>
      <c r="J127" s="24">
        <v>0.55018692248007328</v>
      </c>
      <c r="K127" s="24">
        <v>0.79080915778163474</v>
      </c>
      <c r="L127" s="24">
        <v>1.0663198959687907</v>
      </c>
      <c r="M127" s="24">
        <v>0.87937384898710869</v>
      </c>
      <c r="N127" s="24">
        <v>0.33929197336137401</v>
      </c>
      <c r="O127" s="24">
        <v>0.57206263099494503</v>
      </c>
      <c r="P127" s="24">
        <v>0.75918367346938775</v>
      </c>
      <c r="Q127" s="24">
        <v>0.57185356582100655</v>
      </c>
      <c r="R127" s="24">
        <v>0.62073457366975338</v>
      </c>
      <c r="S127" s="24">
        <v>0.93584571048547982</v>
      </c>
      <c r="T127" s="24">
        <v>1.0469326181696279</v>
      </c>
      <c r="U127" s="24">
        <v>1.0403465147990696</v>
      </c>
      <c r="V127" s="24">
        <v>0.90077578256388013</v>
      </c>
      <c r="W127" s="24">
        <v>0.51282051282051289</v>
      </c>
      <c r="X127" s="24">
        <v>0.82932583250158787</v>
      </c>
      <c r="Y127" s="24">
        <v>0.92516786667745321</v>
      </c>
      <c r="Z127" s="24">
        <v>0.78079178885630496</v>
      </c>
      <c r="AA127" s="24">
        <v>0.94598087361075212</v>
      </c>
      <c r="AB127" s="24">
        <v>0.86966966966966974</v>
      </c>
      <c r="AC127" s="24">
        <v>1.0744264129826524</v>
      </c>
      <c r="AD127" s="24">
        <v>0.72815533980582525</v>
      </c>
      <c r="AE127" s="24">
        <v>0.64522109947158623</v>
      </c>
      <c r="AF127" s="24"/>
      <c r="AG127" s="24">
        <v>0.74897257681359697</v>
      </c>
      <c r="AH127" s="24">
        <v>0.84687104257743961</v>
      </c>
      <c r="AI127" s="24"/>
      <c r="AJ127" s="24">
        <v>1.1307103474740539</v>
      </c>
    </row>
    <row r="128" spans="1:36">
      <c r="A128" s="25" t="s">
        <v>906</v>
      </c>
      <c r="B128" t="s">
        <v>905</v>
      </c>
      <c r="C128" s="24">
        <v>1.492370919741131</v>
      </c>
      <c r="D128" s="24">
        <v>1.145310583249693</v>
      </c>
      <c r="E128" s="24">
        <v>1.1345551335015387</v>
      </c>
      <c r="F128" s="24">
        <v>2.578899909828674</v>
      </c>
      <c r="G128" s="24">
        <v>1.855213975131589</v>
      </c>
      <c r="H128" s="24">
        <v>1.494903737259343</v>
      </c>
      <c r="I128" s="24">
        <v>1.0174374526156178</v>
      </c>
      <c r="J128" s="24">
        <v>0.44889609931579311</v>
      </c>
      <c r="K128" s="24">
        <v>0.99214811141416637</v>
      </c>
      <c r="L128" s="24"/>
      <c r="M128" s="24">
        <v>0.71823204419889508</v>
      </c>
      <c r="N128" s="24">
        <v>0.17104801962846128</v>
      </c>
      <c r="O128" s="24">
        <v>0.38564911848107503</v>
      </c>
      <c r="P128" s="24">
        <v>0.63673469387755099</v>
      </c>
      <c r="Q128" s="24">
        <v>0.61813073299727306</v>
      </c>
      <c r="R128" s="24">
        <v>0.78973749044261321</v>
      </c>
      <c r="S128" s="24">
        <v>1.6546220350254932</v>
      </c>
      <c r="T128" s="24">
        <v>1.1185048608783104</v>
      </c>
      <c r="U128" s="24">
        <v>2.088714205502527</v>
      </c>
      <c r="V128" s="24">
        <v>5.6029946291976351</v>
      </c>
      <c r="W128" s="24">
        <v>0.33456082924168035</v>
      </c>
      <c r="X128" s="24">
        <v>0.75564830777606373</v>
      </c>
      <c r="Y128" s="24">
        <v>0.768222635709085</v>
      </c>
      <c r="Z128" s="24">
        <v>0.4948680351906159</v>
      </c>
      <c r="AA128" s="24">
        <v>0.62548462134918581</v>
      </c>
      <c r="AB128" s="24">
        <v>0.78318318318318325</v>
      </c>
      <c r="AC128" s="24">
        <v>0.90095131505316173</v>
      </c>
      <c r="AD128" s="24">
        <v>0.53051317614424409</v>
      </c>
      <c r="AE128" s="24">
        <v>0.63409659775655891</v>
      </c>
      <c r="AF128" s="24"/>
      <c r="AG128" s="24">
        <v>1.0492521808029143</v>
      </c>
      <c r="AH128" s="24">
        <v>1.2201501373178825</v>
      </c>
      <c r="AI128" s="24"/>
      <c r="AJ128" s="24">
        <v>1.1628759602712408</v>
      </c>
    </row>
    <row r="129" spans="1:36">
      <c r="A129" s="25" t="s">
        <v>898</v>
      </c>
      <c r="B129" t="s">
        <v>295</v>
      </c>
      <c r="C129" s="24">
        <v>1.0987765128253579</v>
      </c>
      <c r="D129" s="24">
        <v>1.7631314821010369</v>
      </c>
      <c r="E129" s="24">
        <v>1.333074555688025</v>
      </c>
      <c r="F129" s="24">
        <v>1.9770063119927863</v>
      </c>
      <c r="G129" s="24">
        <v>1.7819818445342894</v>
      </c>
      <c r="H129" s="24">
        <v>1.0094375235938091</v>
      </c>
      <c r="I129" s="24">
        <v>1.5542077331311599</v>
      </c>
      <c r="J129" s="24">
        <v>2.1403682020173518</v>
      </c>
      <c r="K129" s="24">
        <v>1.3868914786345978</v>
      </c>
      <c r="L129" s="24">
        <v>0.51230169050715224</v>
      </c>
      <c r="M129" s="24">
        <v>0.31054327808471455</v>
      </c>
      <c r="N129" s="24">
        <v>0.21605327725201545</v>
      </c>
      <c r="O129" s="24">
        <v>0.50893847860929597</v>
      </c>
      <c r="P129" s="24">
        <v>0.85346938775510206</v>
      </c>
      <c r="Q129" s="24">
        <v>0.86306916783736898</v>
      </c>
      <c r="R129" s="24">
        <v>2.0921473678248801</v>
      </c>
      <c r="S129" s="24">
        <v>1.9365994236311239</v>
      </c>
      <c r="T129" s="24">
        <v>1.825343613811599</v>
      </c>
      <c r="U129" s="24">
        <v>0.78029999197882416</v>
      </c>
      <c r="V129" s="24">
        <v>0.94569522052840027</v>
      </c>
      <c r="W129" s="24">
        <v>1.1235679214402621</v>
      </c>
      <c r="X129" s="24">
        <v>1.842301061609654</v>
      </c>
      <c r="Y129" s="24">
        <v>1.893050724051452</v>
      </c>
      <c r="Z129" s="24">
        <v>0.39992668621700878</v>
      </c>
      <c r="AA129" s="24">
        <v>0.26844145774101835</v>
      </c>
      <c r="AB129" s="24">
        <v>0.49105105105105112</v>
      </c>
      <c r="AC129" s="24">
        <v>0.75825405707890314</v>
      </c>
      <c r="AD129" s="24">
        <v>0.8689320388349514</v>
      </c>
      <c r="AE129" s="24">
        <v>0.83359599517938276</v>
      </c>
      <c r="AF129" s="24"/>
      <c r="AG129" s="24">
        <v>1.1539500616376046</v>
      </c>
      <c r="AH129" s="24">
        <v>1.1470861864984649</v>
      </c>
      <c r="AI129" s="24"/>
      <c r="AJ129" s="24">
        <v>0.99405184386454382</v>
      </c>
    </row>
    <row r="130" spans="1:36">
      <c r="A130" s="25" t="s">
        <v>900</v>
      </c>
      <c r="B130" t="s">
        <v>1176</v>
      </c>
      <c r="C130" s="24">
        <v>0.3603382304312911</v>
      </c>
      <c r="D130" s="24">
        <v>0.40158358425337343</v>
      </c>
      <c r="E130" s="24">
        <v>0.46679790390107301</v>
      </c>
      <c r="F130" s="24">
        <v>0.68530207394048692</v>
      </c>
      <c r="G130" s="24">
        <v>0.79517888473567777</v>
      </c>
      <c r="H130" s="24">
        <v>0.48445954448219458</v>
      </c>
      <c r="I130" s="24">
        <v>0.35481425322213794</v>
      </c>
      <c r="J130" s="24">
        <v>0.47965013754673053</v>
      </c>
      <c r="K130" s="24">
        <v>0.45028514753285398</v>
      </c>
      <c r="L130" s="24">
        <v>0.22070221066319898</v>
      </c>
      <c r="M130" s="24">
        <v>9.5211786372007376E-2</v>
      </c>
      <c r="N130" s="24">
        <v>7.2391634536744964E-2</v>
      </c>
      <c r="O130" s="24">
        <v>0.15894464307730241</v>
      </c>
      <c r="P130" s="24">
        <v>0.3112653061224489</v>
      </c>
      <c r="Q130" s="24">
        <v>0.29951243698867863</v>
      </c>
      <c r="R130" s="24">
        <v>0.563305298332059</v>
      </c>
      <c r="S130" s="24">
        <v>0.72285524273996893</v>
      </c>
      <c r="T130" s="24">
        <v>0.55212872946697955</v>
      </c>
      <c r="U130" s="24">
        <v>0.357263174781423</v>
      </c>
      <c r="V130" s="24">
        <v>0.3979818803233332</v>
      </c>
      <c r="W130" s="24">
        <v>0.47381342062193138</v>
      </c>
      <c r="X130" s="24">
        <v>0.64821704019598947</v>
      </c>
      <c r="Y130" s="24">
        <v>0.50934390421486941</v>
      </c>
      <c r="Z130" s="24">
        <v>0.13159824046920821</v>
      </c>
      <c r="AA130" s="24">
        <v>9.687257689325407E-2</v>
      </c>
      <c r="AB130" s="24">
        <v>0.19387387387387392</v>
      </c>
      <c r="AC130" s="24">
        <v>0.23637381085618353</v>
      </c>
      <c r="AD130" s="24">
        <v>0.2826629680998613</v>
      </c>
      <c r="AE130" s="24">
        <v>0.26902753314174471</v>
      </c>
      <c r="AF130" s="24"/>
      <c r="AG130" s="24">
        <v>0.37576251852041337</v>
      </c>
      <c r="AH130" s="24">
        <v>0.3882369781436199</v>
      </c>
      <c r="AI130" s="24"/>
      <c r="AJ130" s="24">
        <v>1.0331977219876145</v>
      </c>
    </row>
    <row r="131" spans="1:36">
      <c r="A131" s="25" t="s">
        <v>1186</v>
      </c>
      <c r="B131" t="s">
        <v>1185</v>
      </c>
      <c r="C131" s="24">
        <v>0.62166375360196524</v>
      </c>
      <c r="D131" s="24">
        <v>0.69900747184119549</v>
      </c>
      <c r="E131" s="24">
        <v>0.98494468627831544</v>
      </c>
      <c r="F131" s="24">
        <v>0.68958521190261501</v>
      </c>
      <c r="G131" s="24">
        <v>1.2638645205583952</v>
      </c>
      <c r="H131" s="24">
        <v>1.0527242984774128</v>
      </c>
      <c r="I131" s="24">
        <v>0.59620924943138742</v>
      </c>
      <c r="J131" s="24">
        <v>0.92092826408972261</v>
      </c>
      <c r="K131" s="24">
        <v>1.079428051905116</v>
      </c>
      <c r="L131" s="24">
        <v>0.85773732119635904</v>
      </c>
      <c r="M131" s="24">
        <v>0.58747697974217317</v>
      </c>
      <c r="N131" s="24">
        <v>0.14936324336955253</v>
      </c>
      <c r="O131" s="24">
        <v>0.33628405868573535</v>
      </c>
      <c r="P131" s="24">
        <v>0.63265306122448972</v>
      </c>
      <c r="Q131" s="24">
        <v>0.47467151475084707</v>
      </c>
      <c r="R131" s="24">
        <v>0.75677512530796021</v>
      </c>
      <c r="S131" s="24">
        <v>1.346043005985369</v>
      </c>
      <c r="T131" s="24">
        <v>1.3659068052296346</v>
      </c>
      <c r="U131" s="24">
        <v>1.549851608245769</v>
      </c>
      <c r="V131" s="24">
        <v>1.4228828731080128</v>
      </c>
      <c r="W131" s="24">
        <v>1.3173758865248231</v>
      </c>
      <c r="X131" s="24">
        <v>1.3712004355321659</v>
      </c>
      <c r="Y131" s="24">
        <v>1.2746541541946443</v>
      </c>
      <c r="Z131" s="24">
        <v>0.56561583577712604</v>
      </c>
      <c r="AA131" s="24">
        <v>0.58102868958387188</v>
      </c>
      <c r="AB131" s="24">
        <v>0.65537537537537549</v>
      </c>
      <c r="AC131" s="24">
        <v>0.73251259093452703</v>
      </c>
      <c r="AD131" s="24">
        <v>0.50173370319001387</v>
      </c>
      <c r="AE131" s="24">
        <v>0.44683415222026523</v>
      </c>
      <c r="AF131" s="24"/>
      <c r="AG131" s="24">
        <v>0.72976944580368541</v>
      </c>
      <c r="AH131" s="24">
        <v>0.99198501722925436</v>
      </c>
      <c r="AI131" s="24"/>
      <c r="AJ131" s="24">
        <v>1.3593128938644374</v>
      </c>
    </row>
    <row r="132" spans="1:36">
      <c r="A132" s="25" t="s">
        <v>1184</v>
      </c>
      <c r="B132" t="s">
        <v>262</v>
      </c>
      <c r="C132" s="24"/>
      <c r="D132" s="24"/>
      <c r="E132" s="24"/>
      <c r="F132" s="24"/>
      <c r="G132" s="24"/>
      <c r="H132" s="24"/>
      <c r="I132" s="24"/>
      <c r="J132" s="24"/>
      <c r="K132" s="24"/>
      <c r="L132" s="24">
        <v>0.87230169050715223</v>
      </c>
      <c r="M132" s="24">
        <v>1.0188766114180481</v>
      </c>
      <c r="N132" s="24">
        <v>0.67951863535459756</v>
      </c>
      <c r="O132" s="24">
        <v>1.2412772777709282</v>
      </c>
      <c r="P132" s="24">
        <v>1.4702040816326529</v>
      </c>
      <c r="Q132" s="24">
        <v>0.9311627138253038</v>
      </c>
      <c r="R132" s="24"/>
      <c r="S132" s="24"/>
      <c r="T132" s="24"/>
      <c r="U132" s="24"/>
      <c r="V132" s="24"/>
      <c r="W132" s="24"/>
      <c r="X132" s="24"/>
      <c r="Y132" s="24"/>
      <c r="Z132" s="24">
        <v>1.6891495601173019</v>
      </c>
      <c r="AA132" s="24">
        <v>1.1429309899198759</v>
      </c>
      <c r="AB132" s="24">
        <v>1.3294894894894895</v>
      </c>
      <c r="AC132" s="24">
        <v>1.0637940682708449</v>
      </c>
      <c r="AD132" s="24">
        <v>0.90117891816920959</v>
      </c>
      <c r="AE132" s="24">
        <v>1.0549735793084269</v>
      </c>
      <c r="AF132" s="24"/>
      <c r="AG132" s="24">
        <v>1.0355568350847806</v>
      </c>
      <c r="AH132" s="24">
        <v>1.1969194342125249</v>
      </c>
      <c r="AI132" s="24"/>
      <c r="AJ132" s="24">
        <v>1.1558220598433244</v>
      </c>
    </row>
    <row r="133" spans="1:36">
      <c r="A133" s="25" t="s">
        <v>1183</v>
      </c>
      <c r="B133" t="s">
        <v>1106</v>
      </c>
      <c r="C133" s="24"/>
      <c r="D133" s="24"/>
      <c r="E133" s="24"/>
      <c r="F133" s="24"/>
      <c r="G133" s="24"/>
      <c r="H133" s="24"/>
      <c r="I133" s="24"/>
      <c r="J133" s="24"/>
      <c r="K133" s="24"/>
      <c r="L133" s="24">
        <v>1.5755526657997401</v>
      </c>
      <c r="M133" s="24">
        <v>1.0994475138121547</v>
      </c>
      <c r="N133" s="24">
        <v>1.0234840518752191</v>
      </c>
      <c r="O133" s="24">
        <v>1.4000739736160768</v>
      </c>
      <c r="P133" s="24">
        <v>1.3216326530612243</v>
      </c>
      <c r="Q133" s="24">
        <v>1.127840674324436</v>
      </c>
      <c r="R133" s="24"/>
      <c r="S133" s="24"/>
      <c r="T133" s="24"/>
      <c r="U133" s="24"/>
      <c r="V133" s="24"/>
      <c r="W133" s="24"/>
      <c r="X133" s="24"/>
      <c r="Y133" s="24"/>
      <c r="Z133" s="24">
        <v>1.1253665689149559</v>
      </c>
      <c r="AA133" s="24">
        <v>1.6655466528818816</v>
      </c>
      <c r="AB133" s="24">
        <v>1.186786786786787</v>
      </c>
      <c r="AC133" s="24">
        <v>1.6927811975377727</v>
      </c>
      <c r="AD133" s="24">
        <v>1.4101941747572817</v>
      </c>
      <c r="AE133" s="24">
        <v>1.4183739686659871</v>
      </c>
      <c r="AF133" s="24"/>
      <c r="AG133" s="24">
        <v>1.2580052554148087</v>
      </c>
      <c r="AH133" s="24">
        <v>1.416508224924111</v>
      </c>
      <c r="AI133" s="24"/>
      <c r="AJ133" s="24">
        <v>1.1259954748416678</v>
      </c>
    </row>
    <row r="134" spans="1:36">
      <c r="A134" s="25" t="s">
        <v>1103</v>
      </c>
      <c r="B134" t="s">
        <v>1103</v>
      </c>
      <c r="C134" s="24">
        <v>0.86220416646983811</v>
      </c>
      <c r="D134" s="24">
        <v>0.56741385078621609</v>
      </c>
      <c r="E134" s="24">
        <v>0.50539274128704914</v>
      </c>
      <c r="F134" s="24">
        <v>1.0527502254283139</v>
      </c>
      <c r="G134" s="24">
        <v>0.68807689373712722</v>
      </c>
      <c r="H134" s="24">
        <v>0.60488234553919717</v>
      </c>
      <c r="I134" s="24">
        <v>0.69416224412433669</v>
      </c>
      <c r="J134" s="24">
        <v>0.55187980531847347</v>
      </c>
      <c r="K134" s="24">
        <v>0.68468468468468469</v>
      </c>
      <c r="L134" s="24">
        <v>1.1115734720416126</v>
      </c>
      <c r="M134" s="24">
        <v>0.82090239410681409</v>
      </c>
      <c r="N134" s="24">
        <v>0.4464072905713285</v>
      </c>
      <c r="O134" s="24">
        <v>0.56269263962520033</v>
      </c>
      <c r="P134" s="24">
        <v>0.71755102040816321</v>
      </c>
      <c r="Q134" s="24">
        <v>0.58342285761507318</v>
      </c>
      <c r="R134" s="24">
        <v>0.62413275564239801</v>
      </c>
      <c r="S134" s="24">
        <v>0.58434936821103967</v>
      </c>
      <c r="T134" s="24">
        <v>0.77355011733154544</v>
      </c>
      <c r="U134" s="24">
        <v>0.87928130263896698</v>
      </c>
      <c r="V134" s="24">
        <v>0.90576683122660451</v>
      </c>
      <c r="W134" s="24">
        <v>0.48186033824331703</v>
      </c>
      <c r="X134" s="24">
        <v>0.70374739134379816</v>
      </c>
      <c r="Y134" s="24">
        <v>0.73165601488552712</v>
      </c>
      <c r="Z134" s="24">
        <v>0.66495601173020535</v>
      </c>
      <c r="AA134" s="24">
        <v>0.81726544326699402</v>
      </c>
      <c r="AB134" s="24">
        <v>0.86342342342342349</v>
      </c>
      <c r="AC134" s="24">
        <v>0.97034135422495793</v>
      </c>
      <c r="AD134" s="24">
        <v>0.62274618585298203</v>
      </c>
      <c r="AE134" s="24">
        <v>0.63187169741355342</v>
      </c>
      <c r="AF134" s="24"/>
      <c r="AG134" s="24">
        <v>0.69693310878289516</v>
      </c>
      <c r="AH134" s="24">
        <v>0.73249630253109388</v>
      </c>
      <c r="AI134" s="24"/>
      <c r="AJ134" s="24">
        <v>1.0510281306771396</v>
      </c>
    </row>
    <row r="135" spans="1:36">
      <c r="A135" s="25" t="s">
        <v>916</v>
      </c>
      <c r="B135" t="s">
        <v>916</v>
      </c>
      <c r="C135" s="24">
        <v>1.0711890027870945</v>
      </c>
      <c r="D135" s="24">
        <v>1.0543102486896396</v>
      </c>
      <c r="E135" s="24">
        <v>0.82845814733690082</v>
      </c>
      <c r="F135" s="24">
        <v>1.6596032461677186</v>
      </c>
      <c r="G135" s="24">
        <v>1.1776642001678237</v>
      </c>
      <c r="H135" s="24">
        <v>1.0654334969170756</v>
      </c>
      <c r="I135" s="24">
        <v>1.0580742987111447</v>
      </c>
      <c r="J135" s="24">
        <v>0.73414685758623111</v>
      </c>
      <c r="K135" s="24">
        <v>0.97429539631374495</v>
      </c>
      <c r="L135" s="24">
        <v>1.3789336801040313</v>
      </c>
      <c r="M135" s="24">
        <v>1.2163904235727441</v>
      </c>
      <c r="N135" s="24">
        <v>0.61736184133660477</v>
      </c>
      <c r="O135" s="24">
        <v>0.90395758846011576</v>
      </c>
      <c r="P135" s="24">
        <v>0.97551020408163258</v>
      </c>
      <c r="Q135" s="24">
        <v>0.86273861664325269</v>
      </c>
      <c r="R135" s="24">
        <v>0.97108713504941513</v>
      </c>
      <c r="S135" s="24">
        <v>1.5407670139658611</v>
      </c>
      <c r="T135" s="24">
        <v>1.1394569225611799</v>
      </c>
      <c r="U135" s="24">
        <v>1.1491136600625653</v>
      </c>
      <c r="V135" s="24">
        <v>1.2002387023273478</v>
      </c>
      <c r="W135" s="24">
        <v>0.5930169121658484</v>
      </c>
      <c r="X135" s="24">
        <v>1.0372924417022049</v>
      </c>
      <c r="Y135" s="24">
        <v>1.1296820645578838</v>
      </c>
      <c r="Z135" s="24">
        <v>1.126466275659824</v>
      </c>
      <c r="AA135" s="24">
        <v>1.2623416903592661</v>
      </c>
      <c r="AB135" s="24">
        <v>1.3342942942942946</v>
      </c>
      <c r="AC135" s="24">
        <v>1.4079462786793508</v>
      </c>
      <c r="AD135" s="24">
        <v>0.90291262135922334</v>
      </c>
      <c r="AE135" s="24">
        <v>0.9285250764809494</v>
      </c>
      <c r="AF135" s="24"/>
      <c r="AG135" s="24">
        <v>1.038537816591717</v>
      </c>
      <c r="AH135" s="24">
        <v>1.1230815063732296</v>
      </c>
      <c r="AI135" s="24"/>
      <c r="AJ135" s="24">
        <v>1.0814064624617801</v>
      </c>
    </row>
    <row r="136" spans="1:36">
      <c r="A136" s="25" t="s">
        <v>921</v>
      </c>
      <c r="B136" t="s">
        <v>374</v>
      </c>
      <c r="C136" s="24">
        <v>1.5239264962917476</v>
      </c>
      <c r="D136" s="24">
        <v>1.1263521802163488</v>
      </c>
      <c r="E136" s="24">
        <v>1.0427260376521474</v>
      </c>
      <c r="F136" s="24">
        <v>2.1880072137060416</v>
      </c>
      <c r="G136" s="24">
        <v>1.465252879700969</v>
      </c>
      <c r="H136" s="24">
        <v>1.2822448722788473</v>
      </c>
      <c r="I136" s="24">
        <v>1.4453373768006064</v>
      </c>
      <c r="J136" s="24">
        <v>1.1175848204838821</v>
      </c>
      <c r="K136" s="24">
        <v>1.4814447474997932</v>
      </c>
      <c r="L136" s="24">
        <v>2.0494148244473345</v>
      </c>
      <c r="M136" s="24">
        <v>1.597605893186004</v>
      </c>
      <c r="N136" s="24">
        <v>0.64026171281691802</v>
      </c>
      <c r="O136" s="24">
        <v>1.0750832203180865</v>
      </c>
      <c r="P136" s="24">
        <v>1.4326530612244897</v>
      </c>
      <c r="Q136" s="24">
        <v>1.2164283943475747</v>
      </c>
      <c r="R136" s="24">
        <v>1.1587800526718204</v>
      </c>
      <c r="S136" s="24">
        <v>1.3666149412547106</v>
      </c>
      <c r="T136" s="24">
        <v>1.7348307073416023</v>
      </c>
      <c r="U136" s="24">
        <v>1.7101147028154331</v>
      </c>
      <c r="V136" s="24">
        <v>1.7177887484402974</v>
      </c>
      <c r="W136" s="24">
        <v>1.0237315875613751</v>
      </c>
      <c r="X136" s="24">
        <v>1.3283731058887578</v>
      </c>
      <c r="Y136" s="24">
        <v>1.5988997653911494</v>
      </c>
      <c r="Z136" s="24">
        <v>1.3966275659824048</v>
      </c>
      <c r="AA136" s="24">
        <v>1.633497027655725</v>
      </c>
      <c r="AB136" s="24">
        <v>1.7489489489489491</v>
      </c>
      <c r="AC136" s="24">
        <v>1.8690542809177391</v>
      </c>
      <c r="AD136" s="24">
        <v>1.3072122052704578</v>
      </c>
      <c r="AE136" s="24">
        <v>1.2719013627514604</v>
      </c>
      <c r="AF136" s="24"/>
      <c r="AG136" s="24">
        <v>1.3789549153980525</v>
      </c>
      <c r="AH136" s="24">
        <v>1.4904553573494199</v>
      </c>
      <c r="AI136" s="24"/>
      <c r="AJ136" s="24">
        <v>1.0808586565857241</v>
      </c>
    </row>
    <row r="137" spans="1:36">
      <c r="A137" s="25" t="s">
        <v>922</v>
      </c>
      <c r="B137" t="s">
        <v>195</v>
      </c>
      <c r="C137" s="24">
        <v>0.89583825405073469</v>
      </c>
      <c r="D137" s="24">
        <v>0.68272554923608775</v>
      </c>
      <c r="E137" s="24">
        <v>0.71710982338425699</v>
      </c>
      <c r="F137" s="24">
        <v>1.3361136158701532</v>
      </c>
      <c r="G137" s="24">
        <v>0.93798153940041196</v>
      </c>
      <c r="H137" s="24">
        <v>0.76657858311312443</v>
      </c>
      <c r="I137" s="24">
        <v>0.85398028809704318</v>
      </c>
      <c r="J137" s="24">
        <v>0.60238414333074686</v>
      </c>
      <c r="K137" s="24">
        <v>0.8162658070914951</v>
      </c>
      <c r="L137" s="24">
        <v>1.2171651495448634</v>
      </c>
      <c r="M137" s="24">
        <v>0.98250460405156548</v>
      </c>
      <c r="N137" s="24">
        <v>0.45879191494333454</v>
      </c>
      <c r="O137" s="24">
        <v>0.78214770065343353</v>
      </c>
      <c r="P137" s="24">
        <v>0.82734693877551013</v>
      </c>
      <c r="Q137" s="24">
        <v>0.73745971407321709</v>
      </c>
      <c r="R137" s="24">
        <v>0.42250729193214959</v>
      </c>
      <c r="S137" s="24">
        <v>0.9865661715805808</v>
      </c>
      <c r="T137" s="24">
        <v>1.1133087495809588</v>
      </c>
      <c r="U137" s="24">
        <v>1.0908799229967114</v>
      </c>
      <c r="V137" s="24">
        <v>1.2868225465198286</v>
      </c>
      <c r="W137" s="24">
        <v>0.39238952536824884</v>
      </c>
      <c r="X137" s="24">
        <v>0.87578259686053883</v>
      </c>
      <c r="Y137" s="24">
        <v>0.79799368983091989</v>
      </c>
      <c r="Z137" s="24">
        <v>0.80241935483870974</v>
      </c>
      <c r="AA137" s="24">
        <v>1.025588007237012</v>
      </c>
      <c r="AB137" s="24">
        <v>0.99891891891891915</v>
      </c>
      <c r="AC137" s="24">
        <v>1.2081701175153887</v>
      </c>
      <c r="AD137" s="24">
        <v>0.73404993065187241</v>
      </c>
      <c r="AE137" s="24">
        <v>0.76202836747937341</v>
      </c>
      <c r="AF137" s="24"/>
      <c r="AG137" s="24">
        <v>0.84095957504106522</v>
      </c>
      <c r="AH137" s="24">
        <v>0.89267322795080095</v>
      </c>
      <c r="AI137" s="24"/>
      <c r="AJ137" s="24">
        <v>1.0614936251926383</v>
      </c>
    </row>
    <row r="138" spans="1:36">
      <c r="A138" s="25" t="s">
        <v>923</v>
      </c>
      <c r="B138" t="s">
        <v>100</v>
      </c>
      <c r="C138" s="24">
        <v>0.71028390571118161</v>
      </c>
      <c r="D138" s="24">
        <v>0.541541206646593</v>
      </c>
      <c r="E138" s="24">
        <v>0.51027254831286217</v>
      </c>
      <c r="F138" s="24">
        <v>1.0610910730387737</v>
      </c>
      <c r="G138" s="24">
        <v>0.63116942558547573</v>
      </c>
      <c r="H138" s="24">
        <v>0.66150748710205098</v>
      </c>
      <c r="I138" s="24">
        <v>0.47399545109931762</v>
      </c>
      <c r="J138" s="24">
        <v>0.51012202863793465</v>
      </c>
      <c r="K138" s="24">
        <v>0.596743532523349</v>
      </c>
      <c r="L138" s="24">
        <v>1.0767230169050714</v>
      </c>
      <c r="M138" s="24">
        <v>0.75276243093922657</v>
      </c>
      <c r="N138" s="24">
        <v>6.9447365346418988E-2</v>
      </c>
      <c r="O138" s="24">
        <v>0.38323264702256193</v>
      </c>
      <c r="P138" s="24">
        <v>0.82489795918367337</v>
      </c>
      <c r="Q138" s="24">
        <v>0.59532270060325598</v>
      </c>
      <c r="R138" s="24">
        <v>0.53815875173448868</v>
      </c>
      <c r="S138" s="24">
        <v>0.72445134116603849</v>
      </c>
      <c r="T138" s="24">
        <v>0.743881997988602</v>
      </c>
      <c r="U138" s="24">
        <v>0.74532766503569436</v>
      </c>
      <c r="V138" s="24">
        <v>0.7614604242391364</v>
      </c>
      <c r="W138" s="24">
        <v>0.37643207855973815</v>
      </c>
      <c r="X138" s="24">
        <v>0.57163596769803093</v>
      </c>
      <c r="Y138" s="24">
        <v>0.67081951298438636</v>
      </c>
      <c r="Z138" s="24">
        <v>0.64516129032258063</v>
      </c>
      <c r="AA138" s="24">
        <v>0.82295166709744128</v>
      </c>
      <c r="AB138" s="24">
        <v>0.86774774774774788</v>
      </c>
      <c r="AC138" s="24">
        <v>0.94683827644096241</v>
      </c>
      <c r="AD138" s="24">
        <v>0.56900138696255209</v>
      </c>
      <c r="AE138" s="24">
        <v>0.5921943079632892</v>
      </c>
      <c r="AF138" s="24"/>
      <c r="AG138" s="24">
        <v>0.62660751857718311</v>
      </c>
      <c r="AH138" s="24">
        <v>0.68400445828147782</v>
      </c>
      <c r="AI138" s="24"/>
      <c r="AJ138" s="24">
        <v>1.0915995068725382</v>
      </c>
    </row>
    <row r="139" spans="1:36">
      <c r="A139" s="25" t="s">
        <v>920</v>
      </c>
      <c r="B139" t="s">
        <v>94</v>
      </c>
      <c r="C139" s="24">
        <v>1.170012754499504</v>
      </c>
      <c r="D139" s="24">
        <v>0.65908330545332883</v>
      </c>
      <c r="E139" s="24">
        <v>0.61330301938059728</v>
      </c>
      <c r="F139" s="24">
        <v>1.743688007213706</v>
      </c>
      <c r="G139" s="24">
        <v>0.93965977572660009</v>
      </c>
      <c r="H139" s="24">
        <v>0.83616459041147606</v>
      </c>
      <c r="I139" s="24">
        <v>0.87551175132676262</v>
      </c>
      <c r="J139" s="24">
        <v>0.61479861747901521</v>
      </c>
      <c r="K139" s="24">
        <v>0.89561120753781298</v>
      </c>
      <c r="L139" s="24">
        <v>0</v>
      </c>
      <c r="M139" s="24">
        <v>0.96685082872928185</v>
      </c>
      <c r="N139" s="24">
        <v>0.73840401916111709</v>
      </c>
      <c r="O139" s="24">
        <v>0.78905190482061394</v>
      </c>
      <c r="P139" s="24">
        <v>0.73877551020408161</v>
      </c>
      <c r="Q139" s="24">
        <v>0.66771341211470137</v>
      </c>
      <c r="R139" s="24">
        <v>0.81250530965933232</v>
      </c>
      <c r="S139" s="24">
        <v>0.94187541565063171</v>
      </c>
      <c r="T139" s="24">
        <v>1.3432785786121355</v>
      </c>
      <c r="U139" s="24">
        <v>1.1858506457046605</v>
      </c>
      <c r="V139" s="24">
        <v>1.356697227797971</v>
      </c>
      <c r="W139" s="24">
        <v>0.63447899618112402</v>
      </c>
      <c r="X139" s="24">
        <v>0.8525542146810634</v>
      </c>
      <c r="Y139" s="24">
        <v>0.84200307418493647</v>
      </c>
      <c r="Z139" s="24">
        <v>0.78445747800586518</v>
      </c>
      <c r="AA139" s="24">
        <v>0.82708710261049367</v>
      </c>
      <c r="AB139" s="24">
        <v>0.96576576576576578</v>
      </c>
      <c r="AC139" s="24">
        <v>0.97929490766648009</v>
      </c>
      <c r="AD139" s="24">
        <v>0.65187239944521491</v>
      </c>
      <c r="AE139" s="24">
        <v>0.74534161490683226</v>
      </c>
      <c r="AF139" s="24"/>
      <c r="AG139" s="24">
        <v>0.81657524693723993</v>
      </c>
      <c r="AH139" s="24">
        <v>0.92307590934803641</v>
      </c>
      <c r="AI139" s="24"/>
      <c r="AJ139" s="24">
        <v>1.1304235743249047</v>
      </c>
    </row>
    <row r="140" spans="1:36">
      <c r="A140" s="25" t="s">
        <v>925</v>
      </c>
      <c r="B140" t="s">
        <v>63</v>
      </c>
      <c r="C140" s="24">
        <v>0.89149227644196716</v>
      </c>
      <c r="D140" s="24">
        <v>0.58614921378387408</v>
      </c>
      <c r="E140" s="24">
        <v>0.58380236781545458</v>
      </c>
      <c r="F140" s="24">
        <v>1.270288548241659</v>
      </c>
      <c r="G140" s="24">
        <v>0.96346021817072236</v>
      </c>
      <c r="H140" s="24">
        <v>0.58739146847867119</v>
      </c>
      <c r="I140" s="24">
        <v>0</v>
      </c>
      <c r="J140" s="24">
        <v>0.63031671016435065</v>
      </c>
      <c r="K140" s="24">
        <v>0.5944292916769981</v>
      </c>
      <c r="L140" s="24">
        <v>1.0132639791937581</v>
      </c>
      <c r="M140" s="24">
        <v>1.0865561694290977</v>
      </c>
      <c r="N140" s="24">
        <v>0.89636639794368511</v>
      </c>
      <c r="O140" s="24">
        <v>0.94735544322524956</v>
      </c>
      <c r="P140" s="24">
        <v>0.79183673469387739</v>
      </c>
      <c r="Q140" s="24">
        <v>0.75861499049665326</v>
      </c>
      <c r="R140" s="24">
        <v>0.66196584827117488</v>
      </c>
      <c r="S140" s="24">
        <v>0.95038794058966969</v>
      </c>
      <c r="T140" s="24">
        <v>0.99178679182031515</v>
      </c>
      <c r="U140" s="24">
        <v>0.83404187053822099</v>
      </c>
      <c r="V140" s="24">
        <v>0.97303748711549953</v>
      </c>
      <c r="W140" s="24">
        <v>0.63611565739225318</v>
      </c>
      <c r="X140" s="24">
        <v>0.66019417475728148</v>
      </c>
      <c r="Y140" s="24">
        <v>0.82549955505218031</v>
      </c>
      <c r="Z140" s="24">
        <v>0.77016129032258063</v>
      </c>
      <c r="AA140" s="24">
        <v>0.9020418712845697</v>
      </c>
      <c r="AB140" s="24">
        <v>0.84084084084084099</v>
      </c>
      <c r="AC140" s="24">
        <v>0.95914941242305529</v>
      </c>
      <c r="AD140" s="24">
        <v>0.72850208044382803</v>
      </c>
      <c r="AE140" s="24">
        <v>0.78131083711875426</v>
      </c>
      <c r="AF140" s="24"/>
      <c r="AG140" s="24">
        <v>0.773421587317068</v>
      </c>
      <c r="AH140" s="24">
        <v>0.82250254699787306</v>
      </c>
      <c r="AI140" s="24"/>
      <c r="AJ140" s="24">
        <v>1.063459516110822</v>
      </c>
    </row>
    <row r="141" spans="1:36">
      <c r="A141" s="25" t="s">
        <v>918</v>
      </c>
      <c r="B141" t="s">
        <v>452</v>
      </c>
      <c r="C141" s="24">
        <v>0.7218101941518259</v>
      </c>
      <c r="D141" s="24">
        <v>0.56295305007248797</v>
      </c>
      <c r="E141" s="24">
        <v>0.64202733800981504</v>
      </c>
      <c r="F141" s="24">
        <v>0.59761045987376016</v>
      </c>
      <c r="G141" s="24">
        <v>0.7088259974063621</v>
      </c>
      <c r="H141" s="24">
        <v>0.21857304643261607</v>
      </c>
      <c r="I141" s="24">
        <v>0.36633813495072021</v>
      </c>
      <c r="J141" s="24">
        <v>0.68533540241235791</v>
      </c>
      <c r="K141" s="24">
        <v>0.72667162575419453</v>
      </c>
      <c r="L141" s="24">
        <v>0.16083224967490248</v>
      </c>
      <c r="M141" s="24">
        <v>7.8637200736648261E-2</v>
      </c>
      <c r="N141" s="24">
        <v>1.9712583245706277E-2</v>
      </c>
      <c r="O141" s="24">
        <v>0.10060411786462826</v>
      </c>
      <c r="P141" s="24">
        <v>0.50163265306122451</v>
      </c>
      <c r="Q141" s="24">
        <v>0.37682836129245517</v>
      </c>
      <c r="R141" s="24">
        <v>0.47778438535383566</v>
      </c>
      <c r="S141" s="24">
        <v>1.0213256484149855</v>
      </c>
      <c r="T141" s="24">
        <v>0.71438149513912175</v>
      </c>
      <c r="U141" s="24">
        <v>0.26646346354375555</v>
      </c>
      <c r="V141" s="24">
        <v>0.24716540986274618</v>
      </c>
      <c r="W141" s="24">
        <v>0.62956901254773601</v>
      </c>
      <c r="X141" s="24">
        <v>0.74403411668632602</v>
      </c>
      <c r="Y141" s="24">
        <v>0.74330555780276686</v>
      </c>
      <c r="Z141" s="24">
        <v>0.11700879765395894</v>
      </c>
      <c r="AA141" s="24">
        <v>6.5598345825794782E-2</v>
      </c>
      <c r="AB141" s="24">
        <v>0.15740540540540543</v>
      </c>
      <c r="AC141" s="24">
        <v>0.34258533855623946</v>
      </c>
      <c r="AD141" s="24">
        <v>0.37101248266296816</v>
      </c>
      <c r="AE141" s="24">
        <v>0.32817280059330678</v>
      </c>
      <c r="AF141" s="24"/>
      <c r="AG141" s="24">
        <v>0.43122616099598032</v>
      </c>
      <c r="AH141" s="24">
        <v>0.444700875717782</v>
      </c>
      <c r="AI141" s="24"/>
      <c r="AJ141" s="24">
        <v>1.0312474426196219</v>
      </c>
    </row>
    <row r="142" spans="1:36">
      <c r="A142" s="25" t="s">
        <v>917</v>
      </c>
      <c r="B142" t="s">
        <v>651</v>
      </c>
      <c r="C142" s="24">
        <v>2.2485710236666825</v>
      </c>
      <c r="D142" s="24">
        <v>1.6794914687186349</v>
      </c>
      <c r="E142" s="24">
        <v>1.2022070036321293</v>
      </c>
      <c r="F142" s="24">
        <v>2.3174030658250677</v>
      </c>
      <c r="G142" s="24">
        <v>1.7987642077961707</v>
      </c>
      <c r="H142" s="24">
        <v>1.2684031710079275</v>
      </c>
      <c r="I142" s="24">
        <v>2.356937073540561</v>
      </c>
      <c r="J142" s="24">
        <v>1.1644212456796217</v>
      </c>
      <c r="K142" s="24">
        <v>1.4639226382345647</v>
      </c>
      <c r="L142" s="24">
        <v>0.85305591677503256</v>
      </c>
      <c r="M142" s="24">
        <v>0.51104972375690616</v>
      </c>
      <c r="N142" s="24">
        <v>1.5328893562332049</v>
      </c>
      <c r="O142" s="24">
        <v>1.0898779435334729</v>
      </c>
      <c r="P142" s="24">
        <v>1.2571428571428571</v>
      </c>
      <c r="Q142" s="24">
        <v>0.88257168829022403</v>
      </c>
      <c r="R142" s="24">
        <v>1.8859909948177724</v>
      </c>
      <c r="S142" s="24">
        <v>1.769009088893815</v>
      </c>
      <c r="T142" s="24">
        <v>1.5346966141468319</v>
      </c>
      <c r="U142" s="24">
        <v>1.0026469880484481</v>
      </c>
      <c r="V142" s="24">
        <v>1.0212119568165792</v>
      </c>
      <c r="W142" s="24">
        <v>1.2966448445171852</v>
      </c>
      <c r="X142" s="24">
        <v>1.8517375918700663</v>
      </c>
      <c r="Y142" s="24">
        <v>1.2717417684653345</v>
      </c>
      <c r="Z142" s="24">
        <v>1.121700879765396</v>
      </c>
      <c r="AA142" s="24">
        <v>0.79090204187128454</v>
      </c>
      <c r="AB142" s="24">
        <v>0.7207207207207208</v>
      </c>
      <c r="AC142" s="24">
        <v>1.5277000559597089</v>
      </c>
      <c r="AD142" s="24">
        <v>1.1789181692094313</v>
      </c>
      <c r="AE142" s="24">
        <v>0.97895615092240673</v>
      </c>
      <c r="AF142" s="24"/>
      <c r="AG142" s="24">
        <v>1.4417805589222037</v>
      </c>
      <c r="AH142" s="24">
        <v>1.2823269904303556</v>
      </c>
      <c r="AI142" s="24"/>
      <c r="AJ142" s="24">
        <v>0.88940510571799714</v>
      </c>
    </row>
    <row r="143" spans="1:36">
      <c r="A143" s="25" t="s">
        <v>1190</v>
      </c>
      <c r="B143" t="s">
        <v>153</v>
      </c>
      <c r="C143" s="24">
        <v>1.0653313807926685</v>
      </c>
      <c r="D143" s="24">
        <v>0.85312813650050179</v>
      </c>
      <c r="E143" s="24">
        <v>0.63260043807358535</v>
      </c>
      <c r="F143" s="24">
        <v>2.0362939585211901</v>
      </c>
      <c r="G143" s="24">
        <v>1.0189945838736747</v>
      </c>
      <c r="H143" s="24">
        <v>1.2721781804454511</v>
      </c>
      <c r="I143" s="24">
        <v>1.0890068233510235</v>
      </c>
      <c r="J143" s="24">
        <v>0.58319813782887775</v>
      </c>
      <c r="K143" s="24">
        <v>0.559054467311348</v>
      </c>
      <c r="L143" s="24">
        <v>1.0195058517555267</v>
      </c>
      <c r="M143" s="24">
        <v>0.87937384898710869</v>
      </c>
      <c r="N143" s="24">
        <v>0.79915878023133546</v>
      </c>
      <c r="O143" s="24">
        <v>0.94686228578473663</v>
      </c>
      <c r="P143" s="24">
        <v>0.79999999999999993</v>
      </c>
      <c r="Q143" s="24">
        <v>0.80323940170233876</v>
      </c>
      <c r="R143" s="24">
        <v>1.3196273327103334</v>
      </c>
      <c r="S143" s="24">
        <v>1.055375748171137</v>
      </c>
      <c r="T143" s="24">
        <v>1.2613141133087495</v>
      </c>
      <c r="U143" s="24">
        <v>0.71677227881607453</v>
      </c>
      <c r="V143" s="24">
        <v>1.1162588835241143</v>
      </c>
      <c r="W143" s="24">
        <v>0.59588106928532469</v>
      </c>
      <c r="X143" s="24">
        <v>0.64567643589510926</v>
      </c>
      <c r="Y143" s="24">
        <v>0.80155327238896523</v>
      </c>
      <c r="Z143" s="24">
        <v>0.92375366568914963</v>
      </c>
      <c r="AA143" s="24">
        <v>0.84259498578444036</v>
      </c>
      <c r="AB143" s="24">
        <v>1.061861861861862</v>
      </c>
      <c r="AC143" s="24">
        <v>1.0016787912702854</v>
      </c>
      <c r="AD143" s="24">
        <v>0.83564493758668523</v>
      </c>
      <c r="AE143" s="24">
        <v>0.88996013720218792</v>
      </c>
      <c r="AF143" s="24"/>
      <c r="AG143" s="24">
        <v>0.95719508501062456</v>
      </c>
      <c r="AH143" s="24">
        <v>0.93342525096388707</v>
      </c>
      <c r="AI143" s="24"/>
      <c r="AJ143" s="24">
        <v>0.97516720006301161</v>
      </c>
    </row>
    <row r="144" spans="1:36">
      <c r="A144" s="25" t="s">
        <v>1195</v>
      </c>
      <c r="B144" t="s">
        <v>1194</v>
      </c>
      <c r="C144" s="24">
        <v>0.5474042231565025</v>
      </c>
      <c r="D144" s="24">
        <v>0.49983271997323514</v>
      </c>
      <c r="E144" s="24">
        <v>0.53977319987800487</v>
      </c>
      <c r="F144" s="24">
        <v>1.0394499549143372</v>
      </c>
      <c r="G144" s="24">
        <v>0.63986574109390493</v>
      </c>
      <c r="H144" s="24">
        <v>0.48521454636969924</v>
      </c>
      <c r="I144" s="24">
        <v>0.53191811978771797</v>
      </c>
      <c r="J144" s="24">
        <v>0.42829935811525705</v>
      </c>
      <c r="K144" s="24">
        <v>0.44466484833457309</v>
      </c>
      <c r="L144" s="24">
        <v>0.64447334200260087</v>
      </c>
      <c r="M144" s="24">
        <v>0.54742173112338866</v>
      </c>
      <c r="N144" s="24">
        <v>0.15894380184601006</v>
      </c>
      <c r="O144" s="24">
        <v>0.30787819011219325</v>
      </c>
      <c r="P144" s="24">
        <v>0.44938775510204076</v>
      </c>
      <c r="Q144" s="24">
        <v>0.38343938517477894</v>
      </c>
      <c r="R144" s="24">
        <v>0.53362784243762917</v>
      </c>
      <c r="S144" s="24">
        <v>0.67727776546220353</v>
      </c>
      <c r="T144" s="24">
        <v>0.70901776734830702</v>
      </c>
      <c r="U144" s="24">
        <v>0.76024705221785516</v>
      </c>
      <c r="V144" s="24">
        <v>0.63125915477675909</v>
      </c>
      <c r="W144" s="24">
        <v>0.38993453355155488</v>
      </c>
      <c r="X144" s="24">
        <v>0.42936212684874331</v>
      </c>
      <c r="Y144" s="24">
        <v>0.53458458053555535</v>
      </c>
      <c r="Z144" s="24">
        <v>0.40615835777126102</v>
      </c>
      <c r="AA144" s="24">
        <v>0.48705091754975449</v>
      </c>
      <c r="AB144" s="24">
        <v>0.50498498498498501</v>
      </c>
      <c r="AC144" s="24">
        <v>0.55355344152210406</v>
      </c>
      <c r="AD144" s="24">
        <v>0.34403606102635231</v>
      </c>
      <c r="AE144" s="24">
        <v>0.34560118661351635</v>
      </c>
      <c r="AF144" s="24"/>
      <c r="AG144" s="24">
        <v>0.50986446113228301</v>
      </c>
      <c r="AH144" s="24">
        <v>0.52190684090332706</v>
      </c>
      <c r="AI144" s="24"/>
      <c r="AJ144" s="24">
        <v>1.0236187863423563</v>
      </c>
    </row>
    <row r="145" spans="1:36">
      <c r="A145" s="25" t="s">
        <v>1202</v>
      </c>
      <c r="B145" t="s">
        <v>1067</v>
      </c>
      <c r="C145" s="24"/>
      <c r="D145" s="24"/>
      <c r="E145" s="24"/>
      <c r="F145" s="24"/>
      <c r="G145" s="24"/>
      <c r="H145" s="24"/>
      <c r="I145" s="24"/>
      <c r="J145" s="24"/>
      <c r="K145" s="24"/>
      <c r="L145" s="24">
        <v>1.3903771131339404</v>
      </c>
      <c r="M145" s="24">
        <v>0.8729281767955801</v>
      </c>
      <c r="N145" s="24">
        <v>0.61642715270475523</v>
      </c>
      <c r="O145" s="24">
        <v>0.75748982862778935</v>
      </c>
      <c r="P145" s="24">
        <v>0.89591836734693864</v>
      </c>
      <c r="Q145" s="24">
        <v>0.83464176514337662</v>
      </c>
      <c r="R145" s="24"/>
      <c r="S145" s="24"/>
      <c r="T145" s="24"/>
      <c r="U145" s="24"/>
      <c r="V145" s="24"/>
      <c r="W145" s="24"/>
      <c r="X145" s="24"/>
      <c r="Y145" s="24"/>
      <c r="Z145" s="24">
        <v>0.80535190615835783</v>
      </c>
      <c r="AA145" s="24">
        <v>1.2251227707417938</v>
      </c>
      <c r="AB145" s="24">
        <v>0.86054054054054063</v>
      </c>
      <c r="AC145" s="24">
        <v>1.3167319529938444</v>
      </c>
      <c r="AD145" s="24">
        <v>0.82038834951456319</v>
      </c>
      <c r="AE145" s="24">
        <v>0.74682488180216933</v>
      </c>
      <c r="AF145" s="24"/>
      <c r="AG145" s="24">
        <v>0.89463040062539667</v>
      </c>
      <c r="AH145" s="24">
        <v>0.9997068628231468</v>
      </c>
      <c r="AI145" s="24"/>
      <c r="AJ145" s="24">
        <v>1.1174523715316358</v>
      </c>
    </row>
    <row r="146" spans="1:36">
      <c r="A146" s="25" t="s">
        <v>931</v>
      </c>
      <c r="B146" t="s">
        <v>72</v>
      </c>
      <c r="C146" s="24">
        <v>2.0709528083518358</v>
      </c>
      <c r="D146" s="24">
        <v>2.1356083416973344</v>
      </c>
      <c r="E146" s="24">
        <v>2.1992403027698453</v>
      </c>
      <c r="F146" s="24">
        <v>2.8787195671776371</v>
      </c>
      <c r="G146" s="24">
        <v>2.2442596689297432</v>
      </c>
      <c r="H146" s="24">
        <v>2.4713728450987795</v>
      </c>
      <c r="I146" s="24">
        <v>2.5737680060652011</v>
      </c>
      <c r="J146" s="24">
        <v>2.365239472384848</v>
      </c>
      <c r="K146" s="24">
        <v>2.8091577816348456</v>
      </c>
      <c r="L146" s="24">
        <v>1.2951885565669703</v>
      </c>
      <c r="M146" s="24">
        <v>1.1694290976058934</v>
      </c>
      <c r="N146" s="24">
        <v>0.69166958756864128</v>
      </c>
      <c r="O146" s="24">
        <v>1.4054987054617185</v>
      </c>
      <c r="P146" s="24">
        <v>1.9918367346938772</v>
      </c>
      <c r="Q146" s="24">
        <v>2.1287496901082559</v>
      </c>
      <c r="R146" s="24">
        <v>2.1827655537620707</v>
      </c>
      <c r="S146" s="24">
        <v>2.3178896031921967</v>
      </c>
      <c r="T146" s="24">
        <v>2.3935635266510222</v>
      </c>
      <c r="U146" s="24">
        <v>1.3788401379642257</v>
      </c>
      <c r="V146" s="24">
        <v>1.7438290023327727</v>
      </c>
      <c r="W146" s="24">
        <v>1.121794871794872</v>
      </c>
      <c r="X146" s="24">
        <v>2.2763814535886033</v>
      </c>
      <c r="Y146" s="24">
        <v>2.2069411859881889</v>
      </c>
      <c r="Z146" s="24">
        <v>2.0491202346041058</v>
      </c>
      <c r="AA146" s="24">
        <v>2.2072887050917549</v>
      </c>
      <c r="AB146" s="24">
        <v>1.3693693693693696</v>
      </c>
      <c r="AC146" s="24">
        <v>1.723559037493005</v>
      </c>
      <c r="AD146" s="24">
        <v>1.6123439667128989</v>
      </c>
      <c r="AE146" s="24">
        <v>1.7502549364976361</v>
      </c>
      <c r="AF146" s="24"/>
      <c r="AG146" s="24">
        <v>2.0287127444076942</v>
      </c>
      <c r="AH146" s="24">
        <v>1.8809958275030516</v>
      </c>
      <c r="AI146" s="24"/>
      <c r="AJ146" s="24">
        <v>0.92718687388747578</v>
      </c>
    </row>
    <row r="147" spans="1:36">
      <c r="A147" s="25" t="s">
        <v>932</v>
      </c>
      <c r="B147" t="s">
        <v>313</v>
      </c>
      <c r="C147" s="24">
        <v>3.6638480797392421</v>
      </c>
      <c r="D147" s="24">
        <v>1.8244674919147985</v>
      </c>
      <c r="E147" s="24">
        <v>2.008484209942607</v>
      </c>
      <c r="F147" s="24">
        <v>4.8895401262398561</v>
      </c>
      <c r="G147" s="24">
        <v>3.0208253871386073</v>
      </c>
      <c r="H147" s="24">
        <v>2.5128979489115393</v>
      </c>
      <c r="I147" s="24">
        <v>4.1455648218347232</v>
      </c>
      <c r="J147" s="24">
        <v>2.2278338153346966</v>
      </c>
      <c r="K147" s="24">
        <v>2.3344078022977106</v>
      </c>
      <c r="L147" s="24">
        <v>3.0689206762028611</v>
      </c>
      <c r="M147" s="24">
        <v>2.0303867403314921</v>
      </c>
      <c r="N147" s="24">
        <v>2.7573314639560702</v>
      </c>
      <c r="O147" s="24">
        <v>2.6778449019849582</v>
      </c>
      <c r="P147" s="24">
        <v>1.9469387755102037</v>
      </c>
      <c r="Q147" s="24">
        <v>1.7287827452276674</v>
      </c>
      <c r="R147" s="24">
        <v>3.1285928694814937</v>
      </c>
      <c r="S147" s="24">
        <v>2.9616493017069381</v>
      </c>
      <c r="T147" s="24">
        <v>2.2075092189071404</v>
      </c>
      <c r="U147" s="24">
        <v>3.8036416138605924</v>
      </c>
      <c r="V147" s="24">
        <v>3.9537785493408566</v>
      </c>
      <c r="W147" s="24">
        <v>1.8998908892525916</v>
      </c>
      <c r="X147" s="24">
        <v>3.3260139733236547</v>
      </c>
      <c r="Y147" s="24">
        <v>2.4946201763611358</v>
      </c>
      <c r="Z147" s="24">
        <v>2.1004398826979473</v>
      </c>
      <c r="AA147" s="24">
        <v>2.5432928405272679</v>
      </c>
      <c r="AB147" s="24">
        <v>2.1045045045045048</v>
      </c>
      <c r="AC147" s="24">
        <v>3.2512590934527137</v>
      </c>
      <c r="AD147" s="24">
        <v>1.9174757281553401</v>
      </c>
      <c r="AE147" s="24">
        <v>2.1062389913785111</v>
      </c>
      <c r="AF147" s="24"/>
      <c r="AG147" s="24">
        <v>2.7225383324378027</v>
      </c>
      <c r="AH147" s="24">
        <v>2.699921973782192</v>
      </c>
      <c r="AI147" s="24"/>
      <c r="AJ147" s="24">
        <v>0.99169291451798969</v>
      </c>
    </row>
    <row r="148" spans="1:36">
      <c r="A148" s="25" t="s">
        <v>934</v>
      </c>
      <c r="B148" t="s">
        <v>1191</v>
      </c>
      <c r="C148" s="24">
        <v>1.439085455146677</v>
      </c>
      <c r="D148" s="24">
        <v>1.0427121668339467</v>
      </c>
      <c r="E148" s="24">
        <v>0.9558876535337012</v>
      </c>
      <c r="F148" s="24">
        <v>2.3174030658250677</v>
      </c>
      <c r="G148" s="24">
        <v>1.475932565413075</v>
      </c>
      <c r="H148" s="24">
        <v>1.1287278218195547</v>
      </c>
      <c r="I148" s="24">
        <v>0.96254738438210763</v>
      </c>
      <c r="J148" s="24">
        <v>0.92826408972279029</v>
      </c>
      <c r="K148" s="24">
        <v>1.3002727498140341</v>
      </c>
      <c r="L148" s="24">
        <v>1.4044213263979195</v>
      </c>
      <c r="M148" s="24">
        <v>1.0128913443830572</v>
      </c>
      <c r="N148" s="24">
        <v>0.17385208552400983</v>
      </c>
      <c r="O148" s="24">
        <v>0.61151522623597576</v>
      </c>
      <c r="P148" s="24">
        <v>0.99591836734693862</v>
      </c>
      <c r="Q148" s="24">
        <v>0.8296834972316337</v>
      </c>
      <c r="R148" s="24">
        <v>1.0469798657718121</v>
      </c>
      <c r="S148" s="24">
        <v>1.2516958545776988</v>
      </c>
      <c r="T148" s="24">
        <v>1.6143144485417364</v>
      </c>
      <c r="U148" s="24">
        <v>1.5974973931178313</v>
      </c>
      <c r="V148" s="24">
        <v>1.4248358921499484</v>
      </c>
      <c r="W148" s="24">
        <v>0.67362247681396625</v>
      </c>
      <c r="X148" s="24">
        <v>1.1530714091280283</v>
      </c>
      <c r="Y148" s="24">
        <v>1.3151039559906157</v>
      </c>
      <c r="Z148" s="24">
        <v>0.8907624633431086</v>
      </c>
      <c r="AA148" s="24">
        <v>1.0907211165675885</v>
      </c>
      <c r="AB148" s="24">
        <v>1.2300300300300302</v>
      </c>
      <c r="AC148" s="24">
        <v>1.2870733072188023</v>
      </c>
      <c r="AD148" s="24">
        <v>0.72468793342579751</v>
      </c>
      <c r="AE148" s="24">
        <v>0.76388245109854469</v>
      </c>
      <c r="AF148" s="24"/>
      <c r="AG148" s="24">
        <v>1.1052743199740325</v>
      </c>
      <c r="AH148" s="24">
        <v>1.1474484712696793</v>
      </c>
      <c r="AI148" s="24"/>
      <c r="AJ148" s="24">
        <v>1.0381571801076837</v>
      </c>
    </row>
    <row r="149" spans="1:36">
      <c r="A149" s="25" t="s">
        <v>935</v>
      </c>
      <c r="B149" t="s">
        <v>229</v>
      </c>
      <c r="C149" s="24">
        <v>1.1615097548301765</v>
      </c>
      <c r="D149" s="24">
        <v>0.76915356306457006</v>
      </c>
      <c r="E149" s="24">
        <v>0.66298832727978485</v>
      </c>
      <c r="F149" s="24">
        <v>1.6296212804328223</v>
      </c>
      <c r="G149" s="24">
        <v>1.0406590891753758</v>
      </c>
      <c r="H149" s="24">
        <v>0.79916949792374481</v>
      </c>
      <c r="I149" s="24">
        <v>1.0653525398028809</v>
      </c>
      <c r="J149" s="24">
        <v>0.79650137546730604</v>
      </c>
      <c r="K149" s="24">
        <v>1.0142987023720968</v>
      </c>
      <c r="L149" s="24">
        <v>0.87906371911573478</v>
      </c>
      <c r="M149" s="24">
        <v>0.78729281767955805</v>
      </c>
      <c r="N149" s="24">
        <v>0.2808739338707793</v>
      </c>
      <c r="O149" s="24">
        <v>0.60658365183084695</v>
      </c>
      <c r="P149" s="24">
        <v>0.71428571428571419</v>
      </c>
      <c r="Q149" s="24">
        <v>0.60490868523262553</v>
      </c>
      <c r="R149" s="24">
        <v>0.75802112536459654</v>
      </c>
      <c r="S149" s="24">
        <v>1.0142318776324539</v>
      </c>
      <c r="T149" s="24">
        <v>1.1687898089171975</v>
      </c>
      <c r="U149" s="24">
        <v>1.0040907997112378</v>
      </c>
      <c r="V149" s="24">
        <v>0.97021645961048131</v>
      </c>
      <c r="W149" s="24">
        <v>0.63897981451172947</v>
      </c>
      <c r="X149" s="24">
        <v>0.74330822974321742</v>
      </c>
      <c r="Y149" s="24">
        <v>0.86077178221826711</v>
      </c>
      <c r="Z149" s="24">
        <v>0.62683284457478006</v>
      </c>
      <c r="AA149" s="24">
        <v>0.72370121478418192</v>
      </c>
      <c r="AB149" s="24">
        <v>0.83123123123123133</v>
      </c>
      <c r="AC149" s="24">
        <v>0.86737548964745381</v>
      </c>
      <c r="AD149" s="24">
        <v>0.55131761442441063</v>
      </c>
      <c r="AE149" s="24">
        <v>0.62668026327987392</v>
      </c>
      <c r="AF149" s="24"/>
      <c r="AG149" s="24">
        <v>0.85415084349093462</v>
      </c>
      <c r="AH149" s="24">
        <v>0.81325346826079381</v>
      </c>
      <c r="AI149" s="24"/>
      <c r="AJ149" s="24">
        <v>0.9521192590959785</v>
      </c>
    </row>
    <row r="150" spans="1:36">
      <c r="A150" s="25" t="s">
        <v>936</v>
      </c>
      <c r="B150" t="s">
        <v>253</v>
      </c>
      <c r="C150" s="24">
        <v>1.3875005904860882</v>
      </c>
      <c r="D150" s="24">
        <v>1.2668674026987843</v>
      </c>
      <c r="E150" s="24">
        <v>1.0890842043973716</v>
      </c>
      <c r="F150" s="24">
        <v>2.5991884580703335</v>
      </c>
      <c r="G150" s="24">
        <v>1.5455030894805095</v>
      </c>
      <c r="H150" s="24">
        <v>1.2365672580848119</v>
      </c>
      <c r="I150" s="24">
        <v>1.0802122820318423</v>
      </c>
      <c r="J150" s="24">
        <v>0.90371728856598699</v>
      </c>
      <c r="K150" s="24">
        <v>1.7581618315563268</v>
      </c>
      <c r="L150" s="24">
        <v>1.2483745123537062</v>
      </c>
      <c r="M150" s="24">
        <v>1.0359116022099448</v>
      </c>
      <c r="N150" s="24">
        <v>0.12758499824745884</v>
      </c>
      <c r="O150" s="24">
        <v>0.52274688694365667</v>
      </c>
      <c r="P150" s="24">
        <v>0.96326530612244887</v>
      </c>
      <c r="Q150" s="24">
        <v>0.78340633005536742</v>
      </c>
      <c r="R150" s="24">
        <v>1.1689745985897544</v>
      </c>
      <c r="S150" s="24">
        <v>1.6069164265129683</v>
      </c>
      <c r="T150" s="24">
        <v>1.8337244384847471</v>
      </c>
      <c r="U150" s="24">
        <v>1.6924681158257802</v>
      </c>
      <c r="V150" s="24">
        <v>1.7815873704768621</v>
      </c>
      <c r="W150" s="24">
        <v>0.6958537915984726</v>
      </c>
      <c r="X150" s="24">
        <v>1.1777515651937212</v>
      </c>
      <c r="Y150" s="24">
        <v>1.5756006795566702</v>
      </c>
      <c r="Z150" s="24">
        <v>0.81011730205278598</v>
      </c>
      <c r="AA150" s="24">
        <v>0.95115016800206775</v>
      </c>
      <c r="AB150" s="24">
        <v>1.1627627627627628</v>
      </c>
      <c r="AC150" s="24">
        <v>1.3374370453273643</v>
      </c>
      <c r="AD150" s="24">
        <v>0.66920943134535371</v>
      </c>
      <c r="AE150" s="24">
        <v>0.72309261147677761</v>
      </c>
      <c r="AF150" s="24"/>
      <c r="AG150" s="24">
        <v>1.1698728027536425</v>
      </c>
      <c r="AH150" s="24">
        <v>1.2276175933718634</v>
      </c>
      <c r="AI150" s="24"/>
      <c r="AJ150" s="24">
        <v>1.0493598880855264</v>
      </c>
    </row>
    <row r="151" spans="1:36">
      <c r="A151" s="25" t="s">
        <v>937</v>
      </c>
      <c r="B151" t="s">
        <v>307</v>
      </c>
      <c r="C151" s="24">
        <v>2.9703812178185087</v>
      </c>
      <c r="D151" s="24">
        <v>1.8077394892383181</v>
      </c>
      <c r="E151" s="24">
        <v>1.6946238944187209</v>
      </c>
      <c r="F151" s="24">
        <v>4.5198376916140663</v>
      </c>
      <c r="G151" s="24">
        <v>3.0376077504004884</v>
      </c>
      <c r="H151" s="24">
        <v>1.9856549641374104</v>
      </c>
      <c r="I151" s="24">
        <v>3.7543593631539047</v>
      </c>
      <c r="J151" s="24">
        <v>1.8266205826338433</v>
      </c>
      <c r="K151" s="24">
        <v>2.7268369286717906</v>
      </c>
      <c r="L151" s="24">
        <v>2.9492847854356308</v>
      </c>
      <c r="M151" s="24">
        <v>2.2099447513812156</v>
      </c>
      <c r="N151" s="24">
        <v>1.5749503446664332</v>
      </c>
      <c r="O151" s="24">
        <v>1.7260510417950929</v>
      </c>
      <c r="P151" s="24">
        <v>1.551020408163265</v>
      </c>
      <c r="Q151" s="24">
        <v>1.3486488719940501</v>
      </c>
      <c r="R151" s="24">
        <v>2.467080112140005</v>
      </c>
      <c r="S151" s="24">
        <v>2.3462646863223231</v>
      </c>
      <c r="T151" s="24">
        <v>2.4639624539054643</v>
      </c>
      <c r="U151" s="24">
        <v>4.5929253228523308</v>
      </c>
      <c r="V151" s="24">
        <v>3.3157923289752076</v>
      </c>
      <c r="W151" s="24">
        <v>1.8003273322422262</v>
      </c>
      <c r="X151" s="24">
        <v>2.7993829960983576</v>
      </c>
      <c r="Y151" s="24">
        <v>2.6768060836501903</v>
      </c>
      <c r="Z151" s="24">
        <v>1.5469208211143695</v>
      </c>
      <c r="AA151" s="24">
        <v>2.0573791677436031</v>
      </c>
      <c r="AB151" s="24">
        <v>2.0804804804804808</v>
      </c>
      <c r="AC151" s="24">
        <v>2.6357022943480692</v>
      </c>
      <c r="AD151" s="24">
        <v>1.3904299583911235</v>
      </c>
      <c r="AE151" s="24">
        <v>1.5722629090571987</v>
      </c>
      <c r="AF151" s="24"/>
      <c r="AG151" s="24">
        <v>2.3789041390348498</v>
      </c>
      <c r="AH151" s="24">
        <v>2.4104083533800678</v>
      </c>
      <c r="AI151" s="24"/>
      <c r="AJ151" s="24">
        <v>1.0132431626093179</v>
      </c>
    </row>
    <row r="152" spans="1:36">
      <c r="A152" s="25" t="s">
        <v>1192</v>
      </c>
      <c r="B152" t="s">
        <v>1192</v>
      </c>
      <c r="C152" s="24"/>
      <c r="D152" s="24"/>
      <c r="E152" s="24"/>
      <c r="F152" s="24"/>
      <c r="G152" s="24"/>
      <c r="H152" s="24"/>
      <c r="I152" s="24"/>
      <c r="J152" s="24"/>
      <c r="K152" s="24"/>
      <c r="L152" s="24">
        <v>0.12697009102730822</v>
      </c>
      <c r="M152" s="24">
        <v>0.10446593001841621</v>
      </c>
      <c r="N152" s="24">
        <v>9.8983526112863651E-2</v>
      </c>
      <c r="O152" s="24">
        <v>0.13611145358155591</v>
      </c>
      <c r="P152" s="24">
        <v>0.44040816326530607</v>
      </c>
      <c r="Q152" s="24">
        <v>0.32119659532270062</v>
      </c>
      <c r="R152" s="24"/>
      <c r="S152" s="24"/>
      <c r="T152" s="24"/>
      <c r="U152" s="24"/>
      <c r="V152" s="24"/>
      <c r="W152" s="24"/>
      <c r="X152" s="24"/>
      <c r="Y152" s="24"/>
      <c r="Z152" s="24">
        <v>0.11675219941348974</v>
      </c>
      <c r="AA152" s="24">
        <v>0.12721633497027657</v>
      </c>
      <c r="AB152" s="24">
        <v>0.17196396396396399</v>
      </c>
      <c r="AC152" s="24">
        <v>0.2651371012870733</v>
      </c>
      <c r="AD152" s="24">
        <v>0.30544382801664355</v>
      </c>
      <c r="AE152" s="24">
        <v>0.3926949105404654</v>
      </c>
      <c r="AF152" s="24"/>
      <c r="AG152" s="24">
        <v>0.20468929322135843</v>
      </c>
      <c r="AH152" s="24">
        <v>0.22986805636531873</v>
      </c>
      <c r="AI152" s="24"/>
      <c r="AJ152" s="24">
        <v>1.12300967357746</v>
      </c>
    </row>
    <row r="153" spans="1:36">
      <c r="A153" s="25" t="s">
        <v>946</v>
      </c>
      <c r="B153" t="s">
        <v>179</v>
      </c>
      <c r="C153" s="24">
        <v>1.0288629599886627</v>
      </c>
      <c r="D153" s="24">
        <v>0.75331772053083523</v>
      </c>
      <c r="E153" s="24">
        <v>0.79673940166911583</v>
      </c>
      <c r="F153" s="24">
        <v>1.9855725879170425</v>
      </c>
      <c r="G153" s="24">
        <v>1.0359295140743003</v>
      </c>
      <c r="H153" s="24">
        <v>0.90348559204731338</v>
      </c>
      <c r="I153" s="24">
        <v>0.86004548900682332</v>
      </c>
      <c r="J153" s="24">
        <v>0.63031671016435065</v>
      </c>
      <c r="K153" s="24">
        <v>0.92536573270518219</v>
      </c>
      <c r="L153" s="24">
        <v>1.0975292587776333</v>
      </c>
      <c r="M153" s="24">
        <v>0.88858195211786373</v>
      </c>
      <c r="N153" s="24">
        <v>0.22105386143241035</v>
      </c>
      <c r="O153" s="24">
        <v>0.58685735421033158</v>
      </c>
      <c r="P153" s="24">
        <v>0.79999999999999993</v>
      </c>
      <c r="Q153" s="24">
        <v>0.64788034046773002</v>
      </c>
      <c r="R153" s="24">
        <v>0.72755076034321631</v>
      </c>
      <c r="S153" s="24">
        <v>1.1676346708046996</v>
      </c>
      <c r="T153" s="24">
        <v>1.2276231981226953</v>
      </c>
      <c r="U153" s="24">
        <v>1.1049971925884334</v>
      </c>
      <c r="V153" s="24">
        <v>1.0528942657190909</v>
      </c>
      <c r="W153" s="24">
        <v>0.5155482815057284</v>
      </c>
      <c r="X153" s="24">
        <v>0.84239179747754289</v>
      </c>
      <c r="Y153" s="24">
        <v>1.0539600355958256</v>
      </c>
      <c r="Z153" s="24">
        <v>0.67815249266862176</v>
      </c>
      <c r="AA153" s="24">
        <v>0.88394934091496502</v>
      </c>
      <c r="AB153" s="24">
        <v>0.94174174174174186</v>
      </c>
      <c r="AC153" s="24">
        <v>1.0464465584778959</v>
      </c>
      <c r="AD153" s="24">
        <v>0.58945908460471563</v>
      </c>
      <c r="AE153" s="24">
        <v>0.5895985908964495</v>
      </c>
      <c r="AF153" s="24"/>
      <c r="AG153" s="24">
        <v>0.87743589834063984</v>
      </c>
      <c r="AH153" s="24">
        <v>0.88728200081868736</v>
      </c>
      <c r="AI153" s="24"/>
      <c r="AJ153" s="24">
        <v>1.0112214493351228</v>
      </c>
    </row>
    <row r="154" spans="1:36">
      <c r="A154" s="25" t="s">
        <v>868</v>
      </c>
      <c r="B154" t="s">
        <v>187</v>
      </c>
      <c r="C154" s="24">
        <v>0.55080542302423363</v>
      </c>
      <c r="D154" s="24">
        <v>0.42210326753652277</v>
      </c>
      <c r="E154" s="24">
        <v>0.36642914575650876</v>
      </c>
      <c r="F154" s="24">
        <v>0.80004508566275923</v>
      </c>
      <c r="G154" s="24">
        <v>0.53581508887024187</v>
      </c>
      <c r="H154" s="24">
        <v>0.49112872782181954</v>
      </c>
      <c r="I154" s="24">
        <v>0.34450341167551168</v>
      </c>
      <c r="J154" s="24">
        <v>0.39867390844325312</v>
      </c>
      <c r="K154" s="24">
        <v>0.40763699479295812</v>
      </c>
      <c r="L154" s="24">
        <v>0.4655396618985696</v>
      </c>
      <c r="M154" s="24">
        <v>0.38950276243093923</v>
      </c>
      <c r="N154" s="24">
        <v>8.1785255286832573E-2</v>
      </c>
      <c r="O154" s="24">
        <v>0.25397608186413512</v>
      </c>
      <c r="P154" s="24">
        <v>0.3024489795918367</v>
      </c>
      <c r="Q154" s="24">
        <v>0.26047434096355676</v>
      </c>
      <c r="R154" s="24">
        <v>0.43326820151219098</v>
      </c>
      <c r="S154" s="24">
        <v>0.49000221680336947</v>
      </c>
      <c r="T154" s="24">
        <v>0.50385517934964796</v>
      </c>
      <c r="U154" s="24">
        <v>0.59613379321408522</v>
      </c>
      <c r="V154" s="24">
        <v>0.65317636846959259</v>
      </c>
      <c r="W154" s="24">
        <v>0.20976541189307152</v>
      </c>
      <c r="X154" s="24">
        <v>0.39706015788041016</v>
      </c>
      <c r="Y154" s="24">
        <v>0.46048054364533614</v>
      </c>
      <c r="Z154" s="24">
        <v>0.31414956011730205</v>
      </c>
      <c r="AA154" s="24">
        <v>0.34117342982682863</v>
      </c>
      <c r="AB154" s="24">
        <v>0.41609609609609616</v>
      </c>
      <c r="AC154" s="24">
        <v>0.39171796306659201</v>
      </c>
      <c r="AD154" s="24">
        <v>0.24410540915395285</v>
      </c>
      <c r="AE154" s="24">
        <v>0.29442847872439054</v>
      </c>
      <c r="AF154" s="24"/>
      <c r="AG154" s="24">
        <v>0.40472454237464517</v>
      </c>
      <c r="AH154" s="24">
        <v>0.41038662926806191</v>
      </c>
      <c r="AI154" s="24"/>
      <c r="AJ154" s="24">
        <v>1.0139899766399032</v>
      </c>
    </row>
    <row r="155" spans="1:36">
      <c r="A155" s="25" t="s">
        <v>895</v>
      </c>
      <c r="B155" t="s">
        <v>1175</v>
      </c>
      <c r="C155" s="24">
        <v>0.53115404601067606</v>
      </c>
      <c r="D155" s="24">
        <v>0.34292405486784877</v>
      </c>
      <c r="E155" s="24">
        <v>0.33448859067845954</v>
      </c>
      <c r="F155" s="24">
        <v>0.91681695220919746</v>
      </c>
      <c r="G155" s="24">
        <v>0.45068273705088108</v>
      </c>
      <c r="H155" s="24">
        <v>0.50044041776771109</v>
      </c>
      <c r="I155" s="24">
        <v>0.54859742228961328</v>
      </c>
      <c r="J155" s="24">
        <v>0.35099104182831342</v>
      </c>
      <c r="K155" s="24">
        <v>0.52963054797917186</v>
      </c>
      <c r="L155" s="24">
        <v>0.57321196358907678</v>
      </c>
      <c r="M155" s="24">
        <v>0.50230202578268879</v>
      </c>
      <c r="N155" s="24">
        <v>0.13777310433461853</v>
      </c>
      <c r="O155" s="24">
        <v>0.29352730859326837</v>
      </c>
      <c r="P155" s="24">
        <v>0.41755102040816316</v>
      </c>
      <c r="Q155" s="24">
        <v>0.32949343029501699</v>
      </c>
      <c r="R155" s="24">
        <v>0.38569365389516608</v>
      </c>
      <c r="S155" s="24">
        <v>0.60403458213256478</v>
      </c>
      <c r="T155" s="24">
        <v>0.58347301374455252</v>
      </c>
      <c r="U155" s="24">
        <v>0.52570786877356224</v>
      </c>
      <c r="V155" s="24">
        <v>0.48217870124233714</v>
      </c>
      <c r="W155" s="24">
        <v>0.28177850518276054</v>
      </c>
      <c r="X155" s="24">
        <v>0.46529353053261951</v>
      </c>
      <c r="Y155" s="24">
        <v>0.58506593317692746</v>
      </c>
      <c r="Z155" s="24">
        <v>0.38966275659824046</v>
      </c>
      <c r="AA155" s="24">
        <v>0.52623416903592657</v>
      </c>
      <c r="AB155" s="24">
        <v>0.50738738738738742</v>
      </c>
      <c r="AC155" s="24">
        <v>0.57638500279798544</v>
      </c>
      <c r="AD155" s="24">
        <v>0.30821775312066574</v>
      </c>
      <c r="AE155" s="24">
        <v>0.33247427458978401</v>
      </c>
      <c r="AF155" s="24"/>
      <c r="AG155" s="24">
        <v>0.45063897757898036</v>
      </c>
      <c r="AH155" s="24">
        <v>0.4681133665864628</v>
      </c>
      <c r="AI155" s="24"/>
      <c r="AJ155" s="24">
        <v>1.0387769142859371</v>
      </c>
    </row>
    <row r="156" spans="1:36">
      <c r="A156" s="25" t="s">
        <v>895</v>
      </c>
      <c r="B156" t="s">
        <v>641</v>
      </c>
      <c r="C156" s="24">
        <v>0.71595257215740005</v>
      </c>
      <c r="D156" s="24">
        <v>0.66008698561391765</v>
      </c>
      <c r="E156" s="24">
        <v>0.56073418914797468</v>
      </c>
      <c r="F156" s="24">
        <v>0.87781785392245271</v>
      </c>
      <c r="G156" s="24">
        <v>0.48958730643069653</v>
      </c>
      <c r="H156" s="24">
        <v>0.5204479677865862</v>
      </c>
      <c r="I156" s="24">
        <v>0.63836239575435938</v>
      </c>
      <c r="J156" s="24">
        <v>0.51802214855046902</v>
      </c>
      <c r="K156" s="24">
        <v>0.34978097363418464</v>
      </c>
      <c r="L156" s="24">
        <v>0.37555266579973995</v>
      </c>
      <c r="M156" s="24">
        <v>0.16528545119705343</v>
      </c>
      <c r="N156" s="24">
        <v>4.7201775908400523E-2</v>
      </c>
      <c r="O156" s="24">
        <v>0.36789545062261125</v>
      </c>
      <c r="P156" s="24">
        <v>0.45714285714285713</v>
      </c>
      <c r="Q156" s="24">
        <v>0.2684075696223453</v>
      </c>
      <c r="R156" s="24">
        <v>0.76425112564777842</v>
      </c>
      <c r="S156" s="24">
        <v>0.69430281534027927</v>
      </c>
      <c r="T156" s="24">
        <v>0.51776734830707338</v>
      </c>
      <c r="U156" s="24">
        <v>0.42223469960696242</v>
      </c>
      <c r="V156" s="24">
        <v>0.50105788531438189</v>
      </c>
      <c r="W156" s="24">
        <v>0.32746863066012005</v>
      </c>
      <c r="X156" s="24">
        <v>0.40685963161237637</v>
      </c>
      <c r="Y156" s="24">
        <v>0.44041744195453442</v>
      </c>
      <c r="Z156" s="24">
        <v>0.24523460410557188</v>
      </c>
      <c r="AA156" s="24">
        <v>0.16179891444817782</v>
      </c>
      <c r="AB156" s="24">
        <v>0.27435435435435435</v>
      </c>
      <c r="AC156" s="24">
        <v>0.62674874090654731</v>
      </c>
      <c r="AD156" s="24">
        <v>0.36407766990291263</v>
      </c>
      <c r="AE156" s="24">
        <v>0.35932140539538338</v>
      </c>
      <c r="AF156" s="24"/>
      <c r="AG156" s="24">
        <v>0.46748521088606998</v>
      </c>
      <c r="AH156" s="24">
        <v>0.43613537625403243</v>
      </c>
      <c r="AI156" s="24"/>
      <c r="AJ156" s="24">
        <v>0.93293940877270276</v>
      </c>
    </row>
    <row r="157" spans="1:36">
      <c r="A157" s="25" t="s">
        <v>945</v>
      </c>
      <c r="B157" t="s">
        <v>286</v>
      </c>
      <c r="C157" s="24">
        <v>0.57461382209835143</v>
      </c>
      <c r="D157" s="24">
        <v>0.39176982268317162</v>
      </c>
      <c r="E157" s="24">
        <v>0.37086533396179333</v>
      </c>
      <c r="F157" s="24">
        <v>0.93935978358881878</v>
      </c>
      <c r="G157" s="24">
        <v>0.51598138683347317</v>
      </c>
      <c r="H157" s="24">
        <v>0.48106203598842329</v>
      </c>
      <c r="I157" s="24">
        <v>0.51493555724033357</v>
      </c>
      <c r="J157" s="24">
        <v>0.37751287296325031</v>
      </c>
      <c r="K157" s="24">
        <v>0.49789238780064465</v>
      </c>
      <c r="L157" s="24">
        <v>0.57217165149544869</v>
      </c>
      <c r="M157" s="24">
        <v>0.48342541436464093</v>
      </c>
      <c r="N157" s="24">
        <v>0.11964014487673795</v>
      </c>
      <c r="O157" s="24">
        <v>0.3027986684749106</v>
      </c>
      <c r="P157" s="24">
        <v>0.41224489795918362</v>
      </c>
      <c r="Q157" s="24">
        <v>0.31964300471035456</v>
      </c>
      <c r="R157" s="24">
        <v>0.41412510973295952</v>
      </c>
      <c r="S157" s="24">
        <v>0.64234094435823541</v>
      </c>
      <c r="T157" s="24">
        <v>0.64834059671471667</v>
      </c>
      <c r="U157" s="24">
        <v>0.56404908959653499</v>
      </c>
      <c r="V157" s="24">
        <v>0.51364400802907828</v>
      </c>
      <c r="W157" s="24">
        <v>0.29078014184397172</v>
      </c>
      <c r="X157" s="24">
        <v>0.46021232193085926</v>
      </c>
      <c r="Y157" s="24">
        <v>0.5672680203867001</v>
      </c>
      <c r="Z157" s="24">
        <v>0.34127565982404695</v>
      </c>
      <c r="AA157" s="24">
        <v>0.47815973119669164</v>
      </c>
      <c r="AB157" s="24">
        <v>0.48528528528528536</v>
      </c>
      <c r="AC157" s="24">
        <v>0.51706771124790152</v>
      </c>
      <c r="AD157" s="24">
        <v>0.28190013869625519</v>
      </c>
      <c r="AE157" s="24">
        <v>0.3144525818114397</v>
      </c>
      <c r="AF157" s="24"/>
      <c r="AG157" s="24">
        <v>0.45826111900263572</v>
      </c>
      <c r="AH157" s="24">
        <v>0.46563581004676263</v>
      </c>
      <c r="AI157" s="24"/>
      <c r="AJ157" s="24">
        <v>1.016092770558797</v>
      </c>
    </row>
    <row r="158" spans="1:36">
      <c r="A158" s="25" t="s">
        <v>833</v>
      </c>
      <c r="B158" t="s">
        <v>545</v>
      </c>
      <c r="C158" s="24">
        <v>0.2416741461571166</v>
      </c>
      <c r="D158" s="24">
        <v>0.22448979591836735</v>
      </c>
      <c r="E158" s="24">
        <v>0.23888873485457623</v>
      </c>
      <c r="F158" s="24">
        <v>0.46731289449954916</v>
      </c>
      <c r="G158" s="24">
        <v>0.30192997177511632</v>
      </c>
      <c r="H158" s="24">
        <v>0.20687051717629293</v>
      </c>
      <c r="I158" s="24">
        <v>0.33510235026535251</v>
      </c>
      <c r="J158" s="24">
        <v>0.19798264795090637</v>
      </c>
      <c r="K158" s="24">
        <v>0.25066534424332587</v>
      </c>
      <c r="L158" s="24">
        <v>0.23823146944083229</v>
      </c>
      <c r="M158" s="24">
        <v>0.22421731123388583</v>
      </c>
      <c r="N158" s="24">
        <v>5.7016006542820429E-2</v>
      </c>
      <c r="O158" s="24">
        <v>0.15682406608309701</v>
      </c>
      <c r="P158" s="24">
        <v>0.28693877551020402</v>
      </c>
      <c r="Q158" s="24">
        <v>0.20229733079910753</v>
      </c>
      <c r="R158" s="24">
        <v>0.21657746438988473</v>
      </c>
      <c r="S158" s="24">
        <v>0.37632454001330079</v>
      </c>
      <c r="T158" s="24">
        <v>0.34260811263828361</v>
      </c>
      <c r="U158" s="24">
        <v>0.26213202855538625</v>
      </c>
      <c r="V158" s="24">
        <v>0.24694840774697555</v>
      </c>
      <c r="W158" s="24">
        <v>0.1584833606110202</v>
      </c>
      <c r="X158" s="24">
        <v>0.25750839306777967</v>
      </c>
      <c r="Y158" s="24">
        <v>0.25557802766766441</v>
      </c>
      <c r="Z158" s="24">
        <v>0.17998533724340177</v>
      </c>
      <c r="AA158" s="24">
        <v>0.1307831481002843</v>
      </c>
      <c r="AB158" s="24">
        <v>0.14798798798798801</v>
      </c>
      <c r="AC158" s="24">
        <v>0.22160044767767206</v>
      </c>
      <c r="AD158" s="24">
        <v>0.21809986130374481</v>
      </c>
      <c r="AE158" s="24">
        <v>0.21284879948085658</v>
      </c>
      <c r="AF158" s="24"/>
      <c r="AG158" s="24">
        <v>0.24202942416337006</v>
      </c>
      <c r="AH158" s="24">
        <v>0.23053327974887453</v>
      </c>
      <c r="AI158" s="24"/>
      <c r="AJ158" s="24">
        <v>0.95250104629123267</v>
      </c>
    </row>
    <row r="159" spans="1:36">
      <c r="A159" s="25" t="s">
        <v>939</v>
      </c>
      <c r="B159" t="s">
        <v>159</v>
      </c>
      <c r="C159" s="24">
        <v>0.60371297652227318</v>
      </c>
      <c r="D159" s="24">
        <v>0.82469053195048514</v>
      </c>
      <c r="E159" s="24">
        <v>0.94091551834086573</v>
      </c>
      <c r="F159" s="24">
        <v>0.98489630297565378</v>
      </c>
      <c r="G159" s="24">
        <v>0.85910443206957066</v>
      </c>
      <c r="H159" s="24">
        <v>1.0845602114005286</v>
      </c>
      <c r="I159" s="24">
        <v>0</v>
      </c>
      <c r="J159" s="24">
        <v>0.83628412216971137</v>
      </c>
      <c r="K159" s="24">
        <v>0.29235474006116208</v>
      </c>
      <c r="L159" s="24">
        <v>1.2202860858257478</v>
      </c>
      <c r="M159" s="24">
        <v>0.99079189686924507</v>
      </c>
      <c r="N159" s="24">
        <v>0.56782334384858058</v>
      </c>
      <c r="O159" s="24">
        <v>1.1707557637775858</v>
      </c>
      <c r="P159" s="24">
        <v>1.6681632653061222</v>
      </c>
      <c r="Q159" s="24">
        <v>1.5810263614577311</v>
      </c>
      <c r="R159" s="24">
        <v>0.95828731628578701</v>
      </c>
      <c r="S159" s="24">
        <v>1.076125027710042</v>
      </c>
      <c r="T159" s="24">
        <v>0.75192758967482398</v>
      </c>
      <c r="U159" s="24">
        <v>0.75511349963904717</v>
      </c>
      <c r="V159" s="24">
        <v>0.80637986220365654</v>
      </c>
      <c r="W159" s="24">
        <v>0.28123295144571742</v>
      </c>
      <c r="X159" s="24">
        <v>0.50703202976136463</v>
      </c>
      <c r="Y159" s="24">
        <v>0.60998301108324571</v>
      </c>
      <c r="Z159" s="24">
        <v>1.5751466275659822</v>
      </c>
      <c r="AA159" s="24">
        <v>1.7203411734298266</v>
      </c>
      <c r="AB159" s="24">
        <v>1.061861861861862</v>
      </c>
      <c r="AC159" s="24">
        <v>1.1315053161723558</v>
      </c>
      <c r="AD159" s="24">
        <v>1.2493065187239947</v>
      </c>
      <c r="AE159" s="24">
        <v>1.245944192083063</v>
      </c>
      <c r="AF159" s="24"/>
      <c r="AG159" s="24">
        <v>0.90835770350501754</v>
      </c>
      <c r="AH159" s="24">
        <v>0.98072764126005496</v>
      </c>
      <c r="AI159" s="24"/>
      <c r="AJ159" s="24">
        <v>1.0796711884269694</v>
      </c>
    </row>
    <row r="160" spans="1:36">
      <c r="A160" s="25" t="s">
        <v>947</v>
      </c>
      <c r="B160" t="s">
        <v>699</v>
      </c>
      <c r="C160" s="24">
        <v>2.3487174642165436</v>
      </c>
      <c r="D160" s="24">
        <v>2.121110739377718</v>
      </c>
      <c r="E160" s="24">
        <v>2.119388915074722</v>
      </c>
      <c r="F160" s="24">
        <v>5.4643823264201981</v>
      </c>
      <c r="G160" s="24">
        <v>3.3366389503394616</v>
      </c>
      <c r="H160" s="24">
        <v>0.47074367685919216</v>
      </c>
      <c r="I160" s="24">
        <v>3.8028809704321453</v>
      </c>
      <c r="J160" s="24">
        <v>2.1544755590040201</v>
      </c>
      <c r="K160" s="24">
        <v>3.2954789652037357</v>
      </c>
      <c r="L160" s="24">
        <v>0.39786736020806246</v>
      </c>
      <c r="M160" s="24">
        <v>0.16712707182320444</v>
      </c>
      <c r="N160" s="24">
        <v>0.15716789344549598</v>
      </c>
      <c r="O160" s="24">
        <v>0.25782270990013562</v>
      </c>
      <c r="P160" s="24">
        <v>1.16734693877551</v>
      </c>
      <c r="Q160" s="24">
        <v>1.1374266589538056</v>
      </c>
      <c r="R160" s="24">
        <v>2.1555800979809137</v>
      </c>
      <c r="S160" s="24">
        <v>3.1017512746619373</v>
      </c>
      <c r="T160" s="24">
        <v>3.2769024472008046</v>
      </c>
      <c r="U160" s="24">
        <v>0.65324456565332489</v>
      </c>
      <c r="V160" s="24">
        <v>0.38821678511365487</v>
      </c>
      <c r="W160" s="24">
        <v>1.9735406437534102</v>
      </c>
      <c r="X160" s="24">
        <v>3.2120497232556025</v>
      </c>
      <c r="Y160" s="24">
        <v>3.0311463473828981</v>
      </c>
      <c r="Z160" s="24">
        <v>0.26162023460410555</v>
      </c>
      <c r="AA160" s="24">
        <v>0.17074179374515377</v>
      </c>
      <c r="AB160" s="24">
        <v>0.45679279279279283</v>
      </c>
      <c r="AC160" s="24">
        <v>0.98265249020705092</v>
      </c>
      <c r="AD160" s="24">
        <v>1.3231622746185854</v>
      </c>
      <c r="AE160" s="24">
        <v>0.86400296653379083</v>
      </c>
      <c r="AF160" s="24"/>
      <c r="AG160" s="24">
        <v>1.8932384133355968</v>
      </c>
      <c r="AH160" s="24">
        <v>1.5608146026788587</v>
      </c>
      <c r="AI160" s="24"/>
      <c r="AJ160" s="24">
        <v>0.82441524093573715</v>
      </c>
    </row>
    <row r="161" spans="1:36">
      <c r="A161" s="25" t="s">
        <v>948</v>
      </c>
      <c r="B161" t="s">
        <v>702</v>
      </c>
      <c r="C161" s="24">
        <v>2.6850583400255092</v>
      </c>
      <c r="D161" s="24">
        <v>2.2304003568640569</v>
      </c>
      <c r="E161" s="24">
        <v>2.292400255080822</v>
      </c>
      <c r="F161" s="24">
        <v>4.5378719567177637</v>
      </c>
      <c r="G161" s="24">
        <v>2.9277595545045392</v>
      </c>
      <c r="H161" s="24">
        <v>1.0201333836667925</v>
      </c>
      <c r="I161" s="24">
        <v>2.8154662623199394</v>
      </c>
      <c r="J161" s="24">
        <v>2.3508499682584465</v>
      </c>
      <c r="K161" s="24">
        <v>2.5046698074221005</v>
      </c>
      <c r="L161" s="24">
        <v>0.58257477243172962</v>
      </c>
      <c r="M161" s="24">
        <v>0.34567219152854517</v>
      </c>
      <c r="N161" s="24">
        <v>0.32999182147447131</v>
      </c>
      <c r="O161" s="24">
        <v>0.41198372580446302</v>
      </c>
      <c r="P161" s="24">
        <v>1.3522448979591837</v>
      </c>
      <c r="Q161" s="24">
        <v>1.3952565903644329</v>
      </c>
      <c r="R161" s="24">
        <v>2.5724237532919885</v>
      </c>
      <c r="S161" s="24">
        <v>2.899578807359787</v>
      </c>
      <c r="T161" s="24">
        <v>2.6768354006034194</v>
      </c>
      <c r="U161" s="24">
        <v>1.0315232213042433</v>
      </c>
      <c r="V161" s="24">
        <v>0.78880269082623555</v>
      </c>
      <c r="W161" s="24">
        <v>1.7007637752318607</v>
      </c>
      <c r="X161" s="24">
        <v>2.9928318664368025</v>
      </c>
      <c r="Y161" s="24">
        <v>2.9292128468570504</v>
      </c>
      <c r="Z161" s="24">
        <v>0.43951612903225812</v>
      </c>
      <c r="AA161" s="24">
        <v>0.28730938226932023</v>
      </c>
      <c r="AB161" s="24">
        <v>0.60012012012012028</v>
      </c>
      <c r="AC161" s="24">
        <v>1.0861779518746502</v>
      </c>
      <c r="AD161" s="24">
        <v>1.6414701803051319</v>
      </c>
      <c r="AE161" s="24">
        <v>1.1161583387410772</v>
      </c>
      <c r="AF161" s="24"/>
      <c r="AG161" s="24">
        <v>1.8521555922948536</v>
      </c>
      <c r="AH161" s="24">
        <v>1.6259088903038532</v>
      </c>
      <c r="AI161" s="24"/>
      <c r="AJ161" s="24">
        <v>0.87784681647038265</v>
      </c>
    </row>
    <row r="162" spans="1:36">
      <c r="A162" s="25" t="s">
        <v>949</v>
      </c>
      <c r="B162" t="s">
        <v>471</v>
      </c>
      <c r="C162" s="24">
        <v>1.2557985733856112</v>
      </c>
      <c r="D162" s="24">
        <v>0.89372142299542756</v>
      </c>
      <c r="E162" s="24">
        <v>0.80550087337455289</v>
      </c>
      <c r="F162" s="24">
        <v>1.33273219116321</v>
      </c>
      <c r="G162" s="24">
        <v>1.0630864291707987</v>
      </c>
      <c r="H162" s="24">
        <v>0.30640493267899838</v>
      </c>
      <c r="I162" s="24">
        <v>1.1423805913570886</v>
      </c>
      <c r="J162" s="24">
        <v>0.87437398603371652</v>
      </c>
      <c r="K162" s="24">
        <v>0.64368956112075382</v>
      </c>
      <c r="L162" s="24">
        <v>0.26970091027308191</v>
      </c>
      <c r="M162" s="24">
        <v>9.4521178637200748E-2</v>
      </c>
      <c r="N162" s="24">
        <v>0.15581259492931418</v>
      </c>
      <c r="O162" s="24">
        <v>0.16801873998273947</v>
      </c>
      <c r="P162" s="24">
        <v>0.44244897959183671</v>
      </c>
      <c r="Q162" s="24">
        <v>0.48789356251549465</v>
      </c>
      <c r="R162" s="24">
        <v>0.97006768045762182</v>
      </c>
      <c r="S162" s="24">
        <v>1.0986477499445799</v>
      </c>
      <c r="T162" s="24">
        <v>1.1324170298357357</v>
      </c>
      <c r="U162" s="24">
        <v>0.39496270153204466</v>
      </c>
      <c r="V162" s="24">
        <v>0.44810936906634841</v>
      </c>
      <c r="W162" s="24">
        <v>1.0144571740316422</v>
      </c>
      <c r="X162" s="24">
        <v>0.76254423373559566</v>
      </c>
      <c r="Y162" s="24">
        <v>0.76045627376425862</v>
      </c>
      <c r="Z162" s="24">
        <v>0.1960777126099707</v>
      </c>
      <c r="AA162" s="24">
        <v>0.14825536314293097</v>
      </c>
      <c r="AB162" s="24">
        <v>0.13852252252252253</v>
      </c>
      <c r="AC162" s="24">
        <v>0.33659764969222161</v>
      </c>
      <c r="AD162" s="24">
        <v>0.53952843273231621</v>
      </c>
      <c r="AE162" s="24">
        <v>0.50060257717623069</v>
      </c>
      <c r="AF162" s="24"/>
      <c r="AG162" s="24">
        <v>0.66240563514732187</v>
      </c>
      <c r="AH162" s="24">
        <v>0.60294617644600135</v>
      </c>
      <c r="AI162" s="24"/>
      <c r="AJ162" s="24">
        <v>0.91023708805240389</v>
      </c>
    </row>
    <row r="163" spans="1:36">
      <c r="A163" s="25" t="s">
        <v>1193</v>
      </c>
      <c r="B163" t="s">
        <v>1070</v>
      </c>
      <c r="C163" s="24"/>
      <c r="D163" s="24"/>
      <c r="E163" s="24"/>
      <c r="F163" s="24"/>
      <c r="G163" s="24"/>
      <c r="H163" s="24"/>
      <c r="I163" s="24"/>
      <c r="J163" s="24"/>
      <c r="K163" s="24"/>
      <c r="L163" s="24">
        <v>0.73810143042912879</v>
      </c>
      <c r="M163" s="24">
        <v>0.7380294659300185</v>
      </c>
      <c r="N163" s="24">
        <v>0.68419207851384511</v>
      </c>
      <c r="O163" s="24">
        <v>0.81617556404882252</v>
      </c>
      <c r="P163" s="24">
        <v>0.62897959183673458</v>
      </c>
      <c r="Q163" s="24">
        <v>0.63829435583836058</v>
      </c>
      <c r="R163" s="24"/>
      <c r="S163" s="24"/>
      <c r="T163" s="24"/>
      <c r="U163" s="24"/>
      <c r="V163" s="24"/>
      <c r="W163" s="24"/>
      <c r="X163" s="24"/>
      <c r="Y163" s="24"/>
      <c r="Z163" s="24">
        <v>0.67412023460410553</v>
      </c>
      <c r="AA163" s="24">
        <v>0.83484104419746707</v>
      </c>
      <c r="AB163" s="24">
        <v>0.80096096096096103</v>
      </c>
      <c r="AC163" s="24">
        <v>0.67039731393396751</v>
      </c>
      <c r="AD163" s="24">
        <v>0.69660194174757284</v>
      </c>
      <c r="AE163" s="24">
        <v>0.65412070084360807</v>
      </c>
      <c r="AF163" s="24"/>
      <c r="AG163" s="24">
        <v>0.7072954144328184</v>
      </c>
      <c r="AH163" s="24">
        <v>0.72184036604794699</v>
      </c>
      <c r="AI163" s="24"/>
      <c r="AJ163" s="24">
        <v>1.0205641819787454</v>
      </c>
    </row>
    <row r="164" spans="1:36">
      <c r="A164" s="25" t="s">
        <v>957</v>
      </c>
      <c r="B164" t="s">
        <v>272</v>
      </c>
      <c r="C164" s="24">
        <v>0.86447163304832553</v>
      </c>
      <c r="D164" s="24">
        <v>0.72476859596297538</v>
      </c>
      <c r="E164" s="24">
        <v>0.88213602462084462</v>
      </c>
      <c r="F164" s="24">
        <v>1.7001803426510369</v>
      </c>
      <c r="G164" s="24">
        <v>1.0188420169349302</v>
      </c>
      <c r="H164" s="24">
        <v>0.99962249905624767</v>
      </c>
      <c r="I164" s="24">
        <v>1.0347232752084912</v>
      </c>
      <c r="J164" s="24">
        <v>0.82471608944064323</v>
      </c>
      <c r="K164" s="24">
        <v>0.96206298041160421</v>
      </c>
      <c r="L164" s="24">
        <v>1.5084525357607284</v>
      </c>
      <c r="M164" s="24">
        <v>1.3581952117863723</v>
      </c>
      <c r="N164" s="24">
        <v>0.31452272461736192</v>
      </c>
      <c r="O164" s="24">
        <v>0.86795709530267529</v>
      </c>
      <c r="P164" s="24">
        <v>1.240816326530612</v>
      </c>
      <c r="Q164" s="24">
        <v>1.0676803569952897</v>
      </c>
      <c r="R164" s="24">
        <v>0.79902585450117525</v>
      </c>
      <c r="S164" s="24">
        <v>0.83741964087785414</v>
      </c>
      <c r="T164" s="24">
        <v>1.1701307408649011</v>
      </c>
      <c r="U164" s="24">
        <v>1.0390631266543677</v>
      </c>
      <c r="V164" s="24">
        <v>0.89838875929040307</v>
      </c>
      <c r="W164" s="24">
        <v>0.53191489361702138</v>
      </c>
      <c r="X164" s="24">
        <v>0.93675710008166224</v>
      </c>
      <c r="Y164" s="24">
        <v>1.1141493406682308</v>
      </c>
      <c r="Z164" s="24">
        <v>1.2793255131964811</v>
      </c>
      <c r="AA164" s="24">
        <v>1.4525717239596796</v>
      </c>
      <c r="AB164" s="24">
        <v>1.4222222222222223</v>
      </c>
      <c r="AC164" s="24">
        <v>1.5332960268606604</v>
      </c>
      <c r="AD164" s="24">
        <v>1.0887656033287103</v>
      </c>
      <c r="AE164" s="24">
        <v>1.0049133215908039</v>
      </c>
      <c r="AF164" s="24"/>
      <c r="AG164" s="24">
        <v>1.0246098472218756</v>
      </c>
      <c r="AH164" s="24">
        <v>1.0791388476938695</v>
      </c>
      <c r="AI164" s="24"/>
      <c r="AJ164" s="24">
        <v>1.0532192820709694</v>
      </c>
    </row>
    <row r="165" spans="1:36">
      <c r="A165" s="25" t="s">
        <v>958</v>
      </c>
      <c r="B165" t="s">
        <v>19</v>
      </c>
      <c r="C165" s="24">
        <v>1.8479852614672401</v>
      </c>
      <c r="D165" s="24">
        <v>1.2044161927065908</v>
      </c>
      <c r="E165" s="24">
        <v>1.3153298028668865</v>
      </c>
      <c r="F165" s="24">
        <v>2.9305680793507665</v>
      </c>
      <c r="G165" s="24">
        <v>1.8338546037073766</v>
      </c>
      <c r="H165" s="24">
        <v>1.2359380898452246</v>
      </c>
      <c r="I165" s="24">
        <v>1.2609552691432904</v>
      </c>
      <c r="J165" s="24">
        <v>1.1723213655921563</v>
      </c>
      <c r="K165" s="24">
        <v>1.718158525497975</v>
      </c>
      <c r="L165" s="24">
        <v>1.8881664499349806</v>
      </c>
      <c r="M165" s="24">
        <v>1.6574585635359118</v>
      </c>
      <c r="N165" s="24">
        <v>0.38275499474237645</v>
      </c>
      <c r="O165" s="24">
        <v>0.97152015781038081</v>
      </c>
      <c r="P165" s="24">
        <v>1.5265306122448978</v>
      </c>
      <c r="Q165" s="24">
        <v>1.3056772167589457</v>
      </c>
      <c r="R165" s="24">
        <v>1.1712400532381841</v>
      </c>
      <c r="S165" s="24">
        <v>1.6423852804256263</v>
      </c>
      <c r="T165" s="24">
        <v>1.8052296345960441</v>
      </c>
      <c r="U165" s="24">
        <v>1.7486163471564935</v>
      </c>
      <c r="V165" s="24">
        <v>1.3840394943850705</v>
      </c>
      <c r="W165" s="24">
        <v>0.99822695035461007</v>
      </c>
      <c r="X165" s="24">
        <v>1.6521186825151981</v>
      </c>
      <c r="Y165" s="24">
        <v>1.5969581749049429</v>
      </c>
      <c r="Z165" s="24">
        <v>1.4626099706744868</v>
      </c>
      <c r="AA165" s="24">
        <v>2.0263634013957095</v>
      </c>
      <c r="AB165" s="24">
        <v>1.8450450450450451</v>
      </c>
      <c r="AC165" s="24">
        <v>2.199216564073867</v>
      </c>
      <c r="AD165" s="24">
        <v>1.3106796116504855</v>
      </c>
      <c r="AE165" s="24">
        <v>1.2236951886530083</v>
      </c>
      <c r="AF165" s="24"/>
      <c r="AG165" s="24">
        <v>1.4834423456803332</v>
      </c>
      <c r="AH165" s="24">
        <v>1.5761731713620553</v>
      </c>
      <c r="AI165" s="24"/>
      <c r="AJ165" s="24">
        <v>1.0625105693873085</v>
      </c>
    </row>
    <row r="166" spans="1:36">
      <c r="A166" s="25" t="s">
        <v>1197</v>
      </c>
      <c r="B166" t="s">
        <v>1109</v>
      </c>
      <c r="C166" s="24">
        <v>9.5894940715196775E-2</v>
      </c>
      <c r="D166" s="24">
        <v>6.8908219025315035E-2</v>
      </c>
      <c r="E166" s="24">
        <v>7.1999334571769213E-2</v>
      </c>
      <c r="F166" s="24">
        <v>0.1328449053201082</v>
      </c>
      <c r="G166" s="24">
        <v>9.160119002212222E-2</v>
      </c>
      <c r="H166" s="24">
        <v>7.8532779665282493E-2</v>
      </c>
      <c r="I166" s="24">
        <v>5.7801364670204698E-2</v>
      </c>
      <c r="J166" s="24">
        <v>4.8106087324539741E-2</v>
      </c>
      <c r="K166" s="24">
        <v>5.5178113893710218E-2</v>
      </c>
      <c r="L166" s="24">
        <v>6.70481144343303E-2</v>
      </c>
      <c r="M166" s="24">
        <v>5.5755064456721917E-2</v>
      </c>
      <c r="N166" s="24">
        <v>5.7763757448300042E-2</v>
      </c>
      <c r="O166" s="24">
        <v>4.7737640241647138E-2</v>
      </c>
      <c r="P166" s="24">
        <v>4.318367346938775E-2</v>
      </c>
      <c r="Q166" s="24">
        <v>2.6182960085943313E-2</v>
      </c>
      <c r="R166" s="24">
        <v>6.7986293999376987E-2</v>
      </c>
      <c r="S166" s="24">
        <v>0.10816227000665041</v>
      </c>
      <c r="T166" s="24">
        <v>0.10628561850486086</v>
      </c>
      <c r="U166" s="24">
        <v>0.10170851046763456</v>
      </c>
      <c r="V166" s="24">
        <v>0.12366950577768134</v>
      </c>
      <c r="W166" s="24"/>
      <c r="X166" s="24">
        <v>5.8361310225932307E-2</v>
      </c>
      <c r="Y166" s="24">
        <v>6.3392929374646065E-2</v>
      </c>
      <c r="Z166" s="24">
        <v>3.6876832844574776E-2</v>
      </c>
      <c r="AA166" s="24">
        <v>5.0633238562936153E-2</v>
      </c>
      <c r="AB166" s="24">
        <v>6.2462462462462474E-2</v>
      </c>
      <c r="AC166" s="24">
        <v>6.6648013430330152E-2</v>
      </c>
      <c r="AD166" s="24"/>
      <c r="AE166" s="24"/>
      <c r="AF166" s="24"/>
      <c r="AG166" s="24">
        <v>6.6569209689638614E-2</v>
      </c>
      <c r="AH166" s="24">
        <v>7.6926089605189638E-2</v>
      </c>
      <c r="AI166" s="24"/>
      <c r="AJ166" s="24">
        <v>1.1555806350088464</v>
      </c>
    </row>
    <row r="167" spans="1:36">
      <c r="A167" s="25" t="s">
        <v>1196</v>
      </c>
      <c r="B167" t="s">
        <v>1076</v>
      </c>
      <c r="C167" s="24"/>
      <c r="D167" s="24"/>
      <c r="E167" s="24"/>
      <c r="F167" s="24"/>
      <c r="G167" s="24"/>
      <c r="H167" s="24"/>
      <c r="I167" s="24"/>
      <c r="J167" s="24"/>
      <c r="K167" s="24"/>
      <c r="L167" s="24">
        <v>0.52743823146944091</v>
      </c>
      <c r="M167" s="24">
        <v>0.38936464088397793</v>
      </c>
      <c r="N167" s="24">
        <v>0.13641780581843674</v>
      </c>
      <c r="O167" s="24">
        <v>0.28642584144988281</v>
      </c>
      <c r="P167" s="24">
        <v>0.44244897959183671</v>
      </c>
      <c r="Q167" s="24">
        <v>0.34212048591025535</v>
      </c>
      <c r="R167" s="24"/>
      <c r="S167" s="24"/>
      <c r="T167" s="24"/>
      <c r="U167" s="24"/>
      <c r="V167" s="24"/>
      <c r="W167" s="24"/>
      <c r="X167" s="24"/>
      <c r="Y167" s="24"/>
      <c r="Z167" s="24">
        <v>0.37463343108504399</v>
      </c>
      <c r="AA167" s="24">
        <v>0.43566813130007753</v>
      </c>
      <c r="AB167" s="24">
        <v>0.41129129129129133</v>
      </c>
      <c r="AC167" s="24">
        <v>0.48472299944040287</v>
      </c>
      <c r="AD167" s="24">
        <v>0.29570041608876563</v>
      </c>
      <c r="AE167" s="24">
        <v>0.29739501251506451</v>
      </c>
      <c r="AF167" s="24"/>
      <c r="AG167" s="24">
        <v>0.35403599752063841</v>
      </c>
      <c r="AH167" s="24">
        <v>0.38323521362010765</v>
      </c>
      <c r="AI167" s="24"/>
      <c r="AJ167" s="24">
        <v>1.082475274559523</v>
      </c>
    </row>
    <row r="168" spans="1:36">
      <c r="A168" s="25" t="s">
        <v>952</v>
      </c>
      <c r="B168" t="s">
        <v>449</v>
      </c>
      <c r="C168" s="24">
        <v>0.75941234824507542</v>
      </c>
      <c r="D168" s="24">
        <v>0.59005241440838629</v>
      </c>
      <c r="E168" s="24">
        <v>0.54908919510910248</v>
      </c>
      <c r="F168" s="24">
        <v>1.1514878268710551</v>
      </c>
      <c r="G168" s="24">
        <v>0.79975589289800908</v>
      </c>
      <c r="H168" s="24">
        <v>0.76670441676104184</v>
      </c>
      <c r="I168" s="24">
        <v>0.53434420015162998</v>
      </c>
      <c r="J168" s="24">
        <v>0.49798970162939965</v>
      </c>
      <c r="K168" s="24">
        <v>0.6139350359533845</v>
      </c>
      <c r="L168" s="24">
        <v>0.96228868660598188</v>
      </c>
      <c r="M168" s="24">
        <v>0.70902394106814004</v>
      </c>
      <c r="N168" s="24">
        <v>4.8136464540250029E-2</v>
      </c>
      <c r="O168" s="24">
        <v>0.37282702502774007</v>
      </c>
      <c r="P168" s="24">
        <v>0.78367346938775495</v>
      </c>
      <c r="Q168" s="24">
        <v>0.59829766135030171</v>
      </c>
      <c r="R168" s="24">
        <v>0.62186730099396825</v>
      </c>
      <c r="S168" s="24">
        <v>0.78829527820882284</v>
      </c>
      <c r="T168" s="24">
        <v>0.79550787797519273</v>
      </c>
      <c r="U168" s="24">
        <v>0.83612737627336176</v>
      </c>
      <c r="V168" s="24">
        <v>0.74323224651440367</v>
      </c>
      <c r="W168" s="24">
        <v>0.34779050736497547</v>
      </c>
      <c r="X168" s="24">
        <v>0.65329824879774978</v>
      </c>
      <c r="Y168" s="24">
        <v>0.61127740474071679</v>
      </c>
      <c r="Z168" s="24">
        <v>0.67082111436950154</v>
      </c>
      <c r="AA168" s="24">
        <v>0.64616179891444814</v>
      </c>
      <c r="AB168" s="24">
        <v>0.81201201201201212</v>
      </c>
      <c r="AC168" s="24">
        <v>0.91773922775601557</v>
      </c>
      <c r="AD168" s="24">
        <v>0.55131761442441063</v>
      </c>
      <c r="AE168" s="24">
        <v>0.57847408918142218</v>
      </c>
      <c r="AF168" s="24"/>
      <c r="AG168" s="24">
        <v>0.64913455200048353</v>
      </c>
      <c r="AH168" s="24">
        <v>0.68385157839478594</v>
      </c>
      <c r="AI168" s="24"/>
      <c r="AJ168" s="24">
        <v>1.0534820189239851</v>
      </c>
    </row>
    <row r="169" spans="1:36">
      <c r="A169" s="25" t="s">
        <v>950</v>
      </c>
      <c r="B169" t="s">
        <v>551</v>
      </c>
      <c r="C169" s="24">
        <v>1.2780953280740708</v>
      </c>
      <c r="D169" s="24">
        <v>3.5909445745511319</v>
      </c>
      <c r="E169" s="24">
        <v>2.0029389746860011</v>
      </c>
      <c r="F169" s="24">
        <v>1.4894048692515778</v>
      </c>
      <c r="G169" s="24">
        <v>1.0646120985582423</v>
      </c>
      <c r="H169" s="24">
        <v>1.7755127721152637</v>
      </c>
      <c r="I169" s="24">
        <v>1.2036391205458681</v>
      </c>
      <c r="J169" s="24">
        <v>2.087324539747478</v>
      </c>
      <c r="K169" s="24">
        <v>1.4652450615753367</v>
      </c>
      <c r="L169" s="24">
        <v>0.61326397919375819</v>
      </c>
      <c r="M169" s="24">
        <v>0.14093001841620625</v>
      </c>
      <c r="N169" s="24">
        <v>5.8371305059002225E-2</v>
      </c>
      <c r="O169" s="24">
        <v>0.43195660214523485</v>
      </c>
      <c r="P169" s="24">
        <v>2.0134693877551015</v>
      </c>
      <c r="Q169" s="24">
        <v>1.6868027435749113</v>
      </c>
      <c r="R169" s="24">
        <v>3.5488347067652137</v>
      </c>
      <c r="S169" s="24">
        <v>1.0293061405453336</v>
      </c>
      <c r="T169" s="24">
        <v>1.3137780757626552</v>
      </c>
      <c r="U169" s="24">
        <v>0.95853052057431631</v>
      </c>
      <c r="V169" s="24">
        <v>0.49281180491509796</v>
      </c>
      <c r="W169" s="24">
        <v>0.73472449536279327</v>
      </c>
      <c r="X169" s="24">
        <v>1.596225387895835</v>
      </c>
      <c r="Y169" s="24">
        <v>1.5946929860043686</v>
      </c>
      <c r="Z169" s="24">
        <v>1.2386363636363638</v>
      </c>
      <c r="AA169" s="24">
        <v>0.63582321013181697</v>
      </c>
      <c r="AB169" s="24">
        <v>0.28545345345345347</v>
      </c>
      <c r="AC169" s="24">
        <v>1.1516508114157804</v>
      </c>
      <c r="AD169" s="24">
        <v>2.2513869625520111</v>
      </c>
      <c r="AE169" s="24">
        <v>0.91814220821359049</v>
      </c>
      <c r="AF169" s="24"/>
      <c r="AG169" s="24">
        <v>1.3935007583499455</v>
      </c>
      <c r="AH169" s="24">
        <v>1.2678569376591877</v>
      </c>
      <c r="AI169" s="24"/>
      <c r="AJ169" s="24">
        <v>0.9098358433334951</v>
      </c>
    </row>
    <row r="170" spans="1:36">
      <c r="A170" s="25" t="s">
        <v>1199</v>
      </c>
      <c r="B170" t="s">
        <v>1198</v>
      </c>
      <c r="C170" s="24">
        <v>1.7816618640464832</v>
      </c>
      <c r="D170" s="24">
        <v>1.1988401918144305</v>
      </c>
      <c r="E170" s="24">
        <v>0.9969223944325839</v>
      </c>
      <c r="F170" s="24">
        <v>2.7231740306582504</v>
      </c>
      <c r="G170" s="24">
        <v>1.4431306735830345</v>
      </c>
      <c r="H170" s="24">
        <v>0.3266641499937083</v>
      </c>
      <c r="I170" s="24">
        <v>1.9545109931766489</v>
      </c>
      <c r="J170" s="24">
        <v>0.98412922338999775</v>
      </c>
      <c r="K170" s="24">
        <v>1.7069179271014134</v>
      </c>
      <c r="L170" s="24">
        <v>0.37830949284785437</v>
      </c>
      <c r="M170" s="24">
        <v>0.15501841620626153</v>
      </c>
      <c r="N170" s="24">
        <v>0.13805351092417339</v>
      </c>
      <c r="O170" s="24">
        <v>0.32326470225619525</v>
      </c>
      <c r="P170" s="24">
        <v>0.8497959183673468</v>
      </c>
      <c r="Q170" s="24">
        <v>0.83464176514337662</v>
      </c>
      <c r="R170" s="24">
        <v>1.2935746042533909</v>
      </c>
      <c r="S170" s="24">
        <v>1.6102859676346708</v>
      </c>
      <c r="T170" s="24">
        <v>1.4093194770365403</v>
      </c>
      <c r="U170" s="24">
        <v>0.52955803320766826</v>
      </c>
      <c r="V170" s="24">
        <v>0.51603103130255523</v>
      </c>
      <c r="W170" s="24">
        <v>0.98772504091653046</v>
      </c>
      <c r="X170" s="24">
        <v>1.8012884493240178</v>
      </c>
      <c r="Y170" s="24">
        <v>1.6429091497451662</v>
      </c>
      <c r="Z170" s="24">
        <v>0.24365835777126099</v>
      </c>
      <c r="AA170" s="24">
        <v>9.7544585164125092E-2</v>
      </c>
      <c r="AB170" s="24">
        <v>0.28891291291291293</v>
      </c>
      <c r="AC170" s="24">
        <v>0.82652490207050922</v>
      </c>
      <c r="AD170" s="24">
        <v>0.87725381414701797</v>
      </c>
      <c r="AE170" s="24">
        <v>0.85139519792342633</v>
      </c>
      <c r="AF170" s="24"/>
      <c r="AG170" s="24">
        <v>1.0530023502627839</v>
      </c>
      <c r="AH170" s="24">
        <v>0.92685582310069958</v>
      </c>
      <c r="AI170" s="24"/>
      <c r="AJ170" s="24">
        <v>0.8802029956242704</v>
      </c>
    </row>
    <row r="171" spans="1:36">
      <c r="A171" s="25" t="s">
        <v>955</v>
      </c>
      <c r="B171" t="s">
        <v>537</v>
      </c>
      <c r="C171" s="24">
        <v>0.43592044971420479</v>
      </c>
      <c r="D171" s="24">
        <v>0.321623731459797</v>
      </c>
      <c r="E171" s="24">
        <v>0.51348878476169357</v>
      </c>
      <c r="F171" s="24">
        <v>0.45446348061316499</v>
      </c>
      <c r="G171" s="24">
        <v>0.38523152032954461</v>
      </c>
      <c r="H171" s="24">
        <v>0.34176418774380268</v>
      </c>
      <c r="I171" s="24">
        <v>5.6345716451857465E-2</v>
      </c>
      <c r="J171" s="24">
        <v>0.19521760598151933</v>
      </c>
      <c r="K171" s="24">
        <v>0.12040664517728739</v>
      </c>
      <c r="L171" s="24">
        <v>0.12369310793237973</v>
      </c>
      <c r="M171" s="24">
        <v>8.8075506445672205E-2</v>
      </c>
      <c r="N171" s="24">
        <v>8.1878724150017526E-2</v>
      </c>
      <c r="O171" s="24">
        <v>9.4538281346319808E-2</v>
      </c>
      <c r="P171" s="24">
        <v>0.14591836734693875</v>
      </c>
      <c r="Q171" s="24">
        <v>0.17086191223865799</v>
      </c>
      <c r="R171" s="24">
        <v>0.26721037578228979</v>
      </c>
      <c r="S171" s="24">
        <v>0.50472179117712257</v>
      </c>
      <c r="T171" s="24">
        <v>0.40864901106268853</v>
      </c>
      <c r="U171" s="24">
        <v>0.31763856581374833</v>
      </c>
      <c r="V171" s="24">
        <v>0.29902891553192645</v>
      </c>
      <c r="W171" s="24">
        <v>0.10720130932896893</v>
      </c>
      <c r="X171" s="24">
        <v>0.2047364123037837</v>
      </c>
      <c r="Y171" s="24">
        <v>0.18464525523824932</v>
      </c>
      <c r="Z171" s="24">
        <v>0.12518328445747801</v>
      </c>
      <c r="AA171" s="24">
        <v>8.73610752132334E-2</v>
      </c>
      <c r="AB171" s="24">
        <v>0.10493693693693695</v>
      </c>
      <c r="AC171" s="24">
        <v>0.15847789591494124</v>
      </c>
      <c r="AD171" s="24">
        <v>0.12843273231622748</v>
      </c>
      <c r="AE171" s="24">
        <v>0.16597756558820806</v>
      </c>
      <c r="AF171" s="24"/>
      <c r="AG171" s="24">
        <v>0.23529520144619048</v>
      </c>
      <c r="AH171" s="24">
        <v>0.21887150904755731</v>
      </c>
      <c r="AI171" s="24"/>
      <c r="AJ171" s="24">
        <v>0.93019962881653118</v>
      </c>
    </row>
    <row r="172" spans="1:36">
      <c r="A172" s="25" t="s">
        <v>953</v>
      </c>
      <c r="B172" t="s">
        <v>438</v>
      </c>
      <c r="C172" s="24">
        <v>1.4020501676980492</v>
      </c>
      <c r="D172" s="24">
        <v>1.0650161704025871</v>
      </c>
      <c r="E172" s="24">
        <v>0.95000970416169916</v>
      </c>
      <c r="F172" s="24">
        <v>2.2511271415689813</v>
      </c>
      <c r="G172" s="24">
        <v>1.4358074605233047</v>
      </c>
      <c r="H172" s="24">
        <v>0.45325279979866617</v>
      </c>
      <c r="I172" s="24">
        <v>1.3219105382865808</v>
      </c>
      <c r="J172" s="24">
        <v>0.98328278197079755</v>
      </c>
      <c r="K172" s="24">
        <v>1.2166294735102074</v>
      </c>
      <c r="L172" s="24">
        <v>0.3126137841352406</v>
      </c>
      <c r="M172" s="24">
        <v>0.51104972375690616</v>
      </c>
      <c r="N172" s="24">
        <v>0.1168360789811894</v>
      </c>
      <c r="O172" s="24">
        <v>0.36395019109850818</v>
      </c>
      <c r="P172" s="24">
        <v>0.74693877551020404</v>
      </c>
      <c r="Q172" s="24">
        <v>0.81315593752582438</v>
      </c>
      <c r="R172" s="24">
        <v>1.2052218729646307</v>
      </c>
      <c r="S172" s="24">
        <v>1.3432054976723564</v>
      </c>
      <c r="T172" s="24">
        <v>1.2685216225276568</v>
      </c>
      <c r="U172" s="24">
        <v>0.75030079409641459</v>
      </c>
      <c r="V172" s="24">
        <v>1.208918786958173</v>
      </c>
      <c r="W172" s="24">
        <v>0.82337697763229689</v>
      </c>
      <c r="X172" s="24">
        <v>1.2721168677978403</v>
      </c>
      <c r="Y172" s="24">
        <v>1.1206213089555861</v>
      </c>
      <c r="Z172" s="24">
        <v>0.20931085043988268</v>
      </c>
      <c r="AA172" s="24">
        <v>0.14112173688291549</v>
      </c>
      <c r="AB172" s="24">
        <v>0.25705705705705711</v>
      </c>
      <c r="AC172" s="24">
        <v>0.58757694459988807</v>
      </c>
      <c r="AD172" s="24">
        <v>0.71081830790568656</v>
      </c>
      <c r="AE172" s="24">
        <v>0.73792528043014749</v>
      </c>
      <c r="AF172" s="24"/>
      <c r="AG172" s="24">
        <v>0.92957538192858313</v>
      </c>
      <c r="AH172" s="24">
        <v>0.83114956470860946</v>
      </c>
      <c r="AI172" s="24"/>
      <c r="AJ172" s="24">
        <v>0.89411744422946049</v>
      </c>
    </row>
    <row r="173" spans="1:36">
      <c r="A173" s="25" t="s">
        <v>959</v>
      </c>
      <c r="B173" t="s">
        <v>355</v>
      </c>
      <c r="C173" s="24">
        <v>2.3468279087344706</v>
      </c>
      <c r="D173" s="24">
        <v>1.640459462473514</v>
      </c>
      <c r="E173" s="24">
        <v>1.4583968724873153</v>
      </c>
      <c r="F173" s="24">
        <v>3.2439134355275021</v>
      </c>
      <c r="G173" s="24">
        <v>2.1191547791593561</v>
      </c>
      <c r="H173" s="24">
        <v>1.5313954951554047</v>
      </c>
      <c r="I173" s="24">
        <v>2.2662623199393477</v>
      </c>
      <c r="J173" s="24">
        <v>1.5106157861324678</v>
      </c>
      <c r="K173" s="24">
        <v>2.0401686089759483</v>
      </c>
      <c r="L173" s="24">
        <v>2.2725617685305592</v>
      </c>
      <c r="M173" s="24">
        <v>2.2882136279926337</v>
      </c>
      <c r="N173" s="24">
        <v>1.2903376562682558</v>
      </c>
      <c r="O173" s="24">
        <v>1.8626556528171618</v>
      </c>
      <c r="P173" s="24">
        <v>1.8142857142857143</v>
      </c>
      <c r="Q173" s="24">
        <v>1.7360548714982234</v>
      </c>
      <c r="R173" s="24">
        <v>1.7149491688613259</v>
      </c>
      <c r="S173" s="24">
        <v>2.2150299268454887</v>
      </c>
      <c r="T173" s="24">
        <v>2.5025142474019444</v>
      </c>
      <c r="U173" s="24">
        <v>2.311702895644502</v>
      </c>
      <c r="V173" s="24">
        <v>2.3371127868496719</v>
      </c>
      <c r="W173" s="24">
        <v>1.2965084560829245</v>
      </c>
      <c r="X173" s="24">
        <v>1.7551946284366211</v>
      </c>
      <c r="Y173" s="24">
        <v>2.0794434107272877</v>
      </c>
      <c r="Z173" s="24">
        <v>1.7415689149560118</v>
      </c>
      <c r="AA173" s="24">
        <v>1.8314810028431119</v>
      </c>
      <c r="AB173" s="24">
        <v>2.0367567567567568</v>
      </c>
      <c r="AC173" s="24">
        <v>2.4415221040850588</v>
      </c>
      <c r="AD173" s="24">
        <v>1.6463245492371708</v>
      </c>
      <c r="AE173" s="24">
        <v>1.7550755539074814</v>
      </c>
      <c r="AF173" s="24"/>
      <c r="AG173" s="24">
        <v>1.9614202639985245</v>
      </c>
      <c r="AH173" s="24">
        <v>1.9258026429789998</v>
      </c>
      <c r="AI173" s="24"/>
      <c r="AJ173" s="24">
        <v>0.98184090290424797</v>
      </c>
    </row>
    <row r="174" spans="1:36">
      <c r="A174" s="25" t="s">
        <v>1201</v>
      </c>
      <c r="B174" t="s">
        <v>489</v>
      </c>
      <c r="C174" s="24">
        <v>1.7501062874958668</v>
      </c>
      <c r="D174" s="24">
        <v>0.97948031671685054</v>
      </c>
      <c r="E174" s="24">
        <v>0.78886516760473568</v>
      </c>
      <c r="F174" s="24">
        <v>2.080477908025248</v>
      </c>
      <c r="G174" s="24">
        <v>1.1166374246700741</v>
      </c>
      <c r="H174" s="24">
        <v>0.24889895558072228</v>
      </c>
      <c r="I174" s="24">
        <v>1.4659590598938588</v>
      </c>
      <c r="J174" s="24">
        <v>0.97312548494039619</v>
      </c>
      <c r="K174" s="24">
        <v>1.3306884866517894</v>
      </c>
      <c r="L174" s="24">
        <v>0.25071521456436935</v>
      </c>
      <c r="M174" s="24">
        <v>0.13213627992633517</v>
      </c>
      <c r="N174" s="24">
        <v>0.13132375277485689</v>
      </c>
      <c r="O174" s="24">
        <v>0.20712612501541114</v>
      </c>
      <c r="P174" s="24">
        <v>0.6734693877551019</v>
      </c>
      <c r="Q174" s="24">
        <v>0.78340633005536742</v>
      </c>
      <c r="R174" s="24">
        <v>0.82904312859286944</v>
      </c>
      <c r="S174" s="24">
        <v>0.78847262247838612</v>
      </c>
      <c r="T174" s="24">
        <v>1.1129735165940329</v>
      </c>
      <c r="U174" s="24">
        <v>0.40073794818320368</v>
      </c>
      <c r="V174" s="24">
        <v>0.37693267509358219</v>
      </c>
      <c r="W174" s="24">
        <v>1.2081287506819425</v>
      </c>
      <c r="X174" s="24">
        <v>1.5065783504219217</v>
      </c>
      <c r="Y174" s="24">
        <v>1.3882371976377315</v>
      </c>
      <c r="Z174" s="24">
        <v>0.1994134897360704</v>
      </c>
      <c r="AA174" s="24">
        <v>9.7699663995864564E-2</v>
      </c>
      <c r="AB174" s="24">
        <v>0.27291291291291292</v>
      </c>
      <c r="AC174" s="24">
        <v>0.67151650811415775</v>
      </c>
      <c r="AD174" s="24">
        <v>0.9986130374479889</v>
      </c>
      <c r="AE174" s="24">
        <v>0.63038843051821647</v>
      </c>
      <c r="AF174" s="24"/>
      <c r="AG174" s="24">
        <v>0.8608277454447324</v>
      </c>
      <c r="AH174" s="24">
        <v>0.87598393456536061</v>
      </c>
      <c r="AI174" s="24"/>
      <c r="AJ174" s="24">
        <v>1.0176065295302466</v>
      </c>
    </row>
    <row r="175" spans="1:36">
      <c r="A175" s="25" t="s">
        <v>832</v>
      </c>
      <c r="B175" t="s">
        <v>146</v>
      </c>
      <c r="C175" s="24">
        <v>1.1957107090556949</v>
      </c>
      <c r="D175" s="24">
        <v>0.82167949146871855</v>
      </c>
      <c r="E175" s="24">
        <v>0.84686832838883186</v>
      </c>
      <c r="F175" s="24">
        <v>1.897430117222723</v>
      </c>
      <c r="G175" s="24">
        <v>1.1781219009840569</v>
      </c>
      <c r="H175" s="24">
        <v>0.96602491506228771</v>
      </c>
      <c r="I175" s="24">
        <v>0</v>
      </c>
      <c r="J175" s="24">
        <v>0.84164491782464546</v>
      </c>
      <c r="K175" s="24">
        <v>0.30432267129514834</v>
      </c>
      <c r="L175" s="24">
        <v>1.6270481144343305</v>
      </c>
      <c r="M175" s="24">
        <v>1.8167587476979745</v>
      </c>
      <c r="N175" s="24">
        <v>1.1080733730576002</v>
      </c>
      <c r="O175" s="24">
        <v>1.2082357292565651</v>
      </c>
      <c r="P175" s="24">
        <v>1.3048979591836734</v>
      </c>
      <c r="Q175" s="24">
        <v>1.1803983141889101</v>
      </c>
      <c r="R175" s="24">
        <v>0.8848865856766629</v>
      </c>
      <c r="S175" s="24">
        <v>1.3315007758811792</v>
      </c>
      <c r="T175" s="24">
        <v>1.5150854844116661</v>
      </c>
      <c r="U175" s="24">
        <v>1.7036977620919229</v>
      </c>
      <c r="V175" s="24">
        <v>1.3462811262409808</v>
      </c>
      <c r="W175" s="24">
        <v>0.92839607201309349</v>
      </c>
      <c r="X175" s="24">
        <v>1.1145994011432718</v>
      </c>
      <c r="Y175" s="24">
        <v>1.1759566378124746</v>
      </c>
      <c r="Z175" s="24">
        <v>1.2195747800586509</v>
      </c>
      <c r="AA175" s="24">
        <v>1.5621607650555698</v>
      </c>
      <c r="AB175" s="24">
        <v>1.3986786786786789</v>
      </c>
      <c r="AC175" s="24">
        <v>1.7409065472859542</v>
      </c>
      <c r="AD175" s="24">
        <v>1.1709431345353676</v>
      </c>
      <c r="AE175" s="24">
        <v>1.2177621210716605</v>
      </c>
      <c r="AF175" s="24"/>
      <c r="AG175" s="24">
        <v>1.0864810192747441</v>
      </c>
      <c r="AH175" s="24">
        <v>1.307887847996938</v>
      </c>
      <c r="AI175" s="24"/>
      <c r="AJ175" s="24">
        <v>1.2037834299857251</v>
      </c>
    </row>
    <row r="176" spans="1:36">
      <c r="A176" s="25" t="s">
        <v>969</v>
      </c>
      <c r="B176" t="s">
        <v>109</v>
      </c>
      <c r="C176" s="24">
        <v>2.5112192356748078</v>
      </c>
      <c r="D176" s="24">
        <v>1.5802386528381844</v>
      </c>
      <c r="E176" s="24">
        <v>1.5216125544126211</v>
      </c>
      <c r="F176" s="24">
        <v>3.6203787195671779</v>
      </c>
      <c r="G176" s="24">
        <v>2.291555419940499</v>
      </c>
      <c r="H176" s="24">
        <v>1.9189631307411601</v>
      </c>
      <c r="I176" s="24">
        <v>2.0133434420015162</v>
      </c>
      <c r="J176" s="24">
        <v>1.7950201029837058</v>
      </c>
      <c r="K176" s="24">
        <v>2.3238284155715347</v>
      </c>
      <c r="L176" s="24"/>
      <c r="M176" s="24">
        <v>2.5092081031307556</v>
      </c>
      <c r="N176" s="24">
        <v>1.6216847762589091</v>
      </c>
      <c r="O176" s="24">
        <v>1.9726297620515347</v>
      </c>
      <c r="P176" s="24">
        <v>1.4489795918367345</v>
      </c>
      <c r="Q176" s="24">
        <v>1.8114205437567146</v>
      </c>
      <c r="R176" s="24">
        <v>1.6741709851895901</v>
      </c>
      <c r="S176" s="24">
        <v>1.5437818665484371</v>
      </c>
      <c r="T176" s="24">
        <v>2.4237344954743545</v>
      </c>
      <c r="U176" s="24">
        <v>3.4458971685249065</v>
      </c>
      <c r="V176" s="24">
        <v>3.3722128790755712</v>
      </c>
      <c r="W176" s="24">
        <v>1.7144026186579382</v>
      </c>
      <c r="X176" s="24">
        <v>2.5456855094818982</v>
      </c>
      <c r="Y176" s="24">
        <v>2.7803575762478765</v>
      </c>
      <c r="Z176" s="24">
        <v>1.9098240469208212</v>
      </c>
      <c r="AA176" s="24">
        <v>2.3985525975704314</v>
      </c>
      <c r="AB176" s="24">
        <v>2.2822822822822824</v>
      </c>
      <c r="AC176" s="24">
        <v>2.915500839395635</v>
      </c>
      <c r="AD176" s="24">
        <v>2.1497919556171983</v>
      </c>
      <c r="AE176" s="24">
        <v>1.9690368035598407</v>
      </c>
      <c r="AF176" s="24"/>
      <c r="AG176" s="24">
        <v>2.0671487464832756</v>
      </c>
      <c r="AH176" s="24">
        <v>2.408002765092776</v>
      </c>
      <c r="AI176" s="24"/>
      <c r="AJ176" s="24">
        <v>1.1648909006617818</v>
      </c>
    </row>
    <row r="177" spans="1:36">
      <c r="A177" s="25" t="s">
        <v>970</v>
      </c>
      <c r="B177" t="s">
        <v>670</v>
      </c>
      <c r="C177" s="24">
        <v>0.96386225140535697</v>
      </c>
      <c r="D177" s="24">
        <v>0.63019962083193937</v>
      </c>
      <c r="E177" s="24">
        <v>0.76191532425763175</v>
      </c>
      <c r="F177" s="24">
        <v>0.82439134355275023</v>
      </c>
      <c r="G177" s="24">
        <v>1.0667480357006638</v>
      </c>
      <c r="H177" s="24">
        <v>0.19151881213036367</v>
      </c>
      <c r="I177" s="24">
        <v>0.69082638362395754</v>
      </c>
      <c r="J177" s="24">
        <v>0.63088100444381745</v>
      </c>
      <c r="K177" s="24">
        <v>0.98156872468799061</v>
      </c>
      <c r="L177" s="24">
        <v>0.25539661898569571</v>
      </c>
      <c r="M177" s="24">
        <v>0.12734806629834255</v>
      </c>
      <c r="N177" s="24">
        <v>0.15403668652880012</v>
      </c>
      <c r="O177" s="24">
        <v>0.21398101343854023</v>
      </c>
      <c r="P177" s="24">
        <v>0.52163265306122442</v>
      </c>
      <c r="Q177" s="24">
        <v>0.41781670936286264</v>
      </c>
      <c r="R177" s="24">
        <v>0.69843966811089397</v>
      </c>
      <c r="S177" s="24">
        <v>1.0814453557969408</v>
      </c>
      <c r="T177" s="24">
        <v>1.2192423734495474</v>
      </c>
      <c r="U177" s="24">
        <v>0.36913451511991663</v>
      </c>
      <c r="V177" s="24">
        <v>0.15190148103944015</v>
      </c>
      <c r="W177" s="24">
        <v>0.47558647026732143</v>
      </c>
      <c r="X177" s="24">
        <v>0.73169403865347971</v>
      </c>
      <c r="Y177" s="24">
        <v>0.7180648814820807</v>
      </c>
      <c r="Z177" s="24">
        <v>0.19754398826979475</v>
      </c>
      <c r="AA177" s="24">
        <v>0.12907728095115018</v>
      </c>
      <c r="AB177" s="24">
        <v>0.22784384384384387</v>
      </c>
      <c r="AC177" s="24">
        <v>0.41863458310016788</v>
      </c>
      <c r="AD177" s="24">
        <v>0.67059639389736481</v>
      </c>
      <c r="AE177" s="24">
        <v>0.57328265504774278</v>
      </c>
      <c r="AF177" s="24"/>
      <c r="AG177" s="24">
        <v>0.56214154988732912</v>
      </c>
      <c r="AH177" s="24">
        <v>0.72440238020274661</v>
      </c>
      <c r="AI177" s="24"/>
      <c r="AJ177" s="24">
        <v>1.288647637499736</v>
      </c>
    </row>
    <row r="178" spans="1:36">
      <c r="A178" s="25" t="s">
        <v>972</v>
      </c>
      <c r="B178" t="s">
        <v>140</v>
      </c>
      <c r="C178" s="24">
        <v>0.97860078416552521</v>
      </c>
      <c r="D178" s="24">
        <v>0.92383182781309237</v>
      </c>
      <c r="E178" s="24">
        <v>0.97485235811129289</v>
      </c>
      <c r="F178" s="24">
        <v>1.8063570784490532</v>
      </c>
      <c r="G178" s="24">
        <v>1.1007704630406592</v>
      </c>
      <c r="H178" s="24">
        <v>1.2572039763432743</v>
      </c>
      <c r="I178" s="24">
        <v>0.83881728582259285</v>
      </c>
      <c r="J178" s="24">
        <v>0.89017422585878514</v>
      </c>
      <c r="K178" s="24">
        <v>0.92734936771634024</v>
      </c>
      <c r="L178" s="24">
        <v>1.4044213263979195</v>
      </c>
      <c r="M178" s="24">
        <v>1.0036832412523022</v>
      </c>
      <c r="N178" s="24">
        <v>0.20609884332281811</v>
      </c>
      <c r="O178" s="24">
        <v>0.62630994945136231</v>
      </c>
      <c r="P178" s="24">
        <v>1.1836734693877549</v>
      </c>
      <c r="Q178" s="24">
        <v>0.98173704652508076</v>
      </c>
      <c r="R178" s="24">
        <v>1.3841927901905813</v>
      </c>
      <c r="S178" s="24">
        <v>1.5292396364442473</v>
      </c>
      <c r="T178" s="24">
        <v>1.3727790814616156</v>
      </c>
      <c r="U178" s="24">
        <v>1.1545680596775489</v>
      </c>
      <c r="V178" s="24">
        <v>1.4923235501546142</v>
      </c>
      <c r="W178" s="24">
        <v>0.45362793235133669</v>
      </c>
      <c r="X178" s="24">
        <v>1.0042645857907631</v>
      </c>
      <c r="Y178" s="24">
        <v>1.1115605533532886</v>
      </c>
      <c r="Z178" s="24">
        <v>1.0043988269794721</v>
      </c>
      <c r="AA178" s="24">
        <v>1.2044455931765314</v>
      </c>
      <c r="AB178" s="24">
        <v>1.1243243243243244</v>
      </c>
      <c r="AC178" s="24">
        <v>1.3933967543368775</v>
      </c>
      <c r="AD178" s="24">
        <v>0.85298196948682392</v>
      </c>
      <c r="AE178" s="24">
        <v>0.91962547510892756</v>
      </c>
      <c r="AF178" s="24"/>
      <c r="AG178" s="24">
        <v>1.006925416243857</v>
      </c>
      <c r="AH178" s="24">
        <v>1.2378240610277949</v>
      </c>
      <c r="AI178" s="24"/>
      <c r="AJ178" s="24">
        <v>1.2293105736125534</v>
      </c>
    </row>
    <row r="179" spans="1:36">
      <c r="A179" s="25" t="s">
        <v>976</v>
      </c>
      <c r="B179" t="s">
        <v>1203</v>
      </c>
      <c r="C179" s="24">
        <v>0.49033964759790266</v>
      </c>
      <c r="D179" s="24">
        <v>0.1768707482993197</v>
      </c>
      <c r="E179" s="24">
        <v>0.30299165442093884</v>
      </c>
      <c r="F179" s="24">
        <v>0.70468890892696123</v>
      </c>
      <c r="G179" s="24">
        <v>0.49538485010298272</v>
      </c>
      <c r="H179" s="24">
        <v>0.37498427079401031</v>
      </c>
      <c r="I179" s="24">
        <v>0.38089461713419254</v>
      </c>
      <c r="J179" s="24">
        <v>0.29625449672003945</v>
      </c>
      <c r="K179" s="24">
        <v>0.42284486321183562</v>
      </c>
      <c r="L179" s="24">
        <v>0.53576072821846565</v>
      </c>
      <c r="M179" s="24">
        <v>0.43278084714548803</v>
      </c>
      <c r="N179" s="24">
        <v>0.10328309381937144</v>
      </c>
      <c r="O179" s="24">
        <v>0.25348292442362219</v>
      </c>
      <c r="P179" s="24">
        <v>0.36163265306122444</v>
      </c>
      <c r="Q179" s="24">
        <v>0.27766300305759856</v>
      </c>
      <c r="R179" s="24">
        <v>0.28114292187013279</v>
      </c>
      <c r="S179" s="24">
        <v>0.54462425182886276</v>
      </c>
      <c r="T179" s="24">
        <v>0.53268521622527665</v>
      </c>
      <c r="U179" s="24">
        <v>0.47100344910563896</v>
      </c>
      <c r="V179" s="24">
        <v>0.42489014267889114</v>
      </c>
      <c r="W179" s="24">
        <v>0.314784506273868</v>
      </c>
      <c r="X179" s="24">
        <v>0.42791035296252605</v>
      </c>
      <c r="Y179" s="24">
        <v>0.49025159776717092</v>
      </c>
      <c r="Z179" s="24">
        <v>0.3284457478005865</v>
      </c>
      <c r="AA179" s="24">
        <v>0.41871284569656242</v>
      </c>
      <c r="AB179" s="24">
        <v>0.43483483483483487</v>
      </c>
      <c r="AC179" s="24">
        <v>0.4963626189143816</v>
      </c>
      <c r="AD179" s="24">
        <v>0.26248266296809986</v>
      </c>
      <c r="AE179" s="24">
        <v>0.27811254287568371</v>
      </c>
      <c r="AF179" s="24"/>
      <c r="AG179" s="24">
        <v>0.37399048712893024</v>
      </c>
      <c r="AH179" s="24">
        <v>0.92094658489529302</v>
      </c>
      <c r="AI179" s="24"/>
      <c r="AJ179" s="24">
        <v>2.4624866583245582</v>
      </c>
    </row>
    <row r="180" spans="1:36">
      <c r="A180" s="25" t="s">
        <v>977</v>
      </c>
      <c r="B180" t="s">
        <v>1204</v>
      </c>
      <c r="C180" s="24">
        <v>0.75128725967216226</v>
      </c>
      <c r="D180" s="24">
        <v>0.41312590610014494</v>
      </c>
      <c r="E180" s="24">
        <v>0.51149250006931546</v>
      </c>
      <c r="F180" s="24">
        <v>1.2715284039675381</v>
      </c>
      <c r="G180" s="24">
        <v>0.77229384392402167</v>
      </c>
      <c r="H180" s="24">
        <v>0.61205486347049198</v>
      </c>
      <c r="I180" s="24">
        <v>0.67854435178165273</v>
      </c>
      <c r="J180" s="24">
        <v>0.49516823023206591</v>
      </c>
      <c r="K180" s="24">
        <v>0.70501694354905353</v>
      </c>
      <c r="L180" s="24">
        <v>0.86736020806241876</v>
      </c>
      <c r="M180" s="24">
        <v>0.68899631675874773</v>
      </c>
      <c r="N180" s="24">
        <v>0.18567589671690618</v>
      </c>
      <c r="O180" s="24">
        <v>0.41642214276907902</v>
      </c>
      <c r="P180" s="24">
        <v>0.5981632653061224</v>
      </c>
      <c r="Q180" s="24">
        <v>0.47087017601851094</v>
      </c>
      <c r="R180" s="24">
        <v>0.48486393113017867</v>
      </c>
      <c r="S180" s="24">
        <v>0.85196187098204379</v>
      </c>
      <c r="T180" s="24">
        <v>0.84009386523633933</v>
      </c>
      <c r="U180" s="24">
        <v>0.7760487687494988</v>
      </c>
      <c r="V180" s="24">
        <v>0.69592578527640647</v>
      </c>
      <c r="W180" s="24">
        <v>0.49297599563557015</v>
      </c>
      <c r="X180" s="24">
        <v>0.6647309681517104</v>
      </c>
      <c r="Y180" s="24">
        <v>0.83213332254671957</v>
      </c>
      <c r="Z180" s="24">
        <v>0.55388563049853379</v>
      </c>
      <c r="AA180" s="24">
        <v>0.72447660894287924</v>
      </c>
      <c r="AB180" s="24">
        <v>0.70918918918918927</v>
      </c>
      <c r="AC180" s="24">
        <v>0.83212087297146053</v>
      </c>
      <c r="AD180" s="24">
        <v>0.46515256588072118</v>
      </c>
      <c r="AE180" s="24">
        <v>0.47390377306016507</v>
      </c>
      <c r="AF180" s="24"/>
      <c r="AG180" s="24">
        <v>0.629200020559882</v>
      </c>
      <c r="AH180" s="24">
        <v>0.66371562380560711</v>
      </c>
      <c r="AI180" s="24"/>
      <c r="AJ180" s="24">
        <v>1.0548563288586863</v>
      </c>
    </row>
    <row r="181" spans="1:36">
      <c r="A181" s="25" t="s">
        <v>978</v>
      </c>
      <c r="B181" t="s">
        <v>168</v>
      </c>
      <c r="C181" s="24">
        <v>0.46983797061741228</v>
      </c>
      <c r="D181" s="24">
        <v>0.25092004014720637</v>
      </c>
      <c r="E181" s="24">
        <v>0.33421132891562927</v>
      </c>
      <c r="F181" s="24">
        <v>0.81244364292155091</v>
      </c>
      <c r="G181" s="24">
        <v>0.53817987642077969</v>
      </c>
      <c r="H181" s="24">
        <v>0.44589153139549514</v>
      </c>
      <c r="I181" s="24">
        <v>0.38726307808946175</v>
      </c>
      <c r="J181" s="24">
        <v>0.34958030612964652</v>
      </c>
      <c r="K181" s="24">
        <v>0.47557649392511769</v>
      </c>
      <c r="L181" s="24">
        <v>0.74018205461638498</v>
      </c>
      <c r="M181" s="24">
        <v>0.56834714548802956</v>
      </c>
      <c r="N181" s="24">
        <v>0.13623086809206683</v>
      </c>
      <c r="O181" s="24">
        <v>0.3064480335347059</v>
      </c>
      <c r="P181" s="24">
        <v>0.50244897959183665</v>
      </c>
      <c r="Q181" s="24">
        <v>0.3606478803404678</v>
      </c>
      <c r="R181" s="24">
        <v>0.30464701384759157</v>
      </c>
      <c r="S181" s="24">
        <v>0.56218133451562846</v>
      </c>
      <c r="T181" s="24">
        <v>0.63233322158900429</v>
      </c>
      <c r="U181" s="24">
        <v>0.54175022058233746</v>
      </c>
      <c r="V181" s="24">
        <v>0.4741496229588239</v>
      </c>
      <c r="W181" s="24">
        <v>0.29903164211674854</v>
      </c>
      <c r="X181" s="24">
        <v>0.47382270211414568</v>
      </c>
      <c r="Y181" s="24">
        <v>0.54073295040854297</v>
      </c>
      <c r="Z181" s="24">
        <v>0.43484237536656895</v>
      </c>
      <c r="AA181" s="24">
        <v>0.59922460584130266</v>
      </c>
      <c r="AB181" s="24">
        <v>0.57415015015015014</v>
      </c>
      <c r="AC181" s="24">
        <v>0.65640738668158927</v>
      </c>
      <c r="AD181" s="24">
        <v>0.3895804438280166</v>
      </c>
      <c r="AE181" s="24">
        <v>0.40394919810883478</v>
      </c>
      <c r="AF181" s="24"/>
      <c r="AG181" s="24">
        <v>0.44521394868171954</v>
      </c>
      <c r="AH181" s="24">
        <v>0.56896259943602978</v>
      </c>
      <c r="AI181" s="24"/>
      <c r="AJ181" s="24">
        <v>1.277953220290448</v>
      </c>
    </row>
    <row r="182" spans="1:36">
      <c r="A182" s="25" t="s">
        <v>974</v>
      </c>
      <c r="B182" t="s">
        <v>478</v>
      </c>
      <c r="C182" s="24">
        <v>0.84500921158297515</v>
      </c>
      <c r="D182" s="24">
        <v>0.56607561057209765</v>
      </c>
      <c r="E182" s="24">
        <v>0.60121440652119673</v>
      </c>
      <c r="F182" s="24">
        <v>1.5719116321009918</v>
      </c>
      <c r="G182" s="24">
        <v>1.0180791822412083</v>
      </c>
      <c r="H182" s="24">
        <v>0.8765571913929785</v>
      </c>
      <c r="I182" s="24">
        <v>0.63108415466262313</v>
      </c>
      <c r="J182" s="24">
        <v>0.61169499894194823</v>
      </c>
      <c r="K182" s="24">
        <v>0.7636994792958095</v>
      </c>
      <c r="L182" s="24">
        <v>1.1547464239271783</v>
      </c>
      <c r="M182" s="24">
        <v>0.78268876611418059</v>
      </c>
      <c r="N182" s="24">
        <v>3.3555321883397597E-2</v>
      </c>
      <c r="O182" s="24">
        <v>0.34521020835901856</v>
      </c>
      <c r="P182" s="24">
        <v>0.7265306122448979</v>
      </c>
      <c r="Q182" s="24">
        <v>0.52888191058590206</v>
      </c>
      <c r="R182" s="24">
        <v>0.72041457820066257</v>
      </c>
      <c r="S182" s="24">
        <v>1.147062735535358</v>
      </c>
      <c r="T182" s="24">
        <v>1.0942004693261818</v>
      </c>
      <c r="U182" s="24">
        <v>1.0945696639127298</v>
      </c>
      <c r="V182" s="24">
        <v>1.1728964357402485</v>
      </c>
      <c r="W182" s="24">
        <v>0.45690125477359528</v>
      </c>
      <c r="X182" s="24">
        <v>0.73459758642591411</v>
      </c>
      <c r="Y182" s="24">
        <v>0.78893293422862232</v>
      </c>
      <c r="Z182" s="24">
        <v>0.6121700879765396</v>
      </c>
      <c r="AA182" s="24">
        <v>0.72887050917549745</v>
      </c>
      <c r="AB182" s="24">
        <v>0.91771771771771782</v>
      </c>
      <c r="AC182" s="24">
        <v>0.96250699496362613</v>
      </c>
      <c r="AD182" s="24">
        <v>0.5131761442441054</v>
      </c>
      <c r="AE182" s="24">
        <v>0.58589042365810706</v>
      </c>
      <c r="AF182" s="24"/>
      <c r="AG182" s="24">
        <v>0.7371292740284271</v>
      </c>
      <c r="AH182" s="24">
        <v>0.82356482399135056</v>
      </c>
      <c r="AI182" s="24"/>
      <c r="AJ182" s="24">
        <v>1.1172596897292539</v>
      </c>
    </row>
    <row r="183" spans="1:36">
      <c r="A183" s="25" t="s">
        <v>975</v>
      </c>
      <c r="B183" t="s">
        <v>192</v>
      </c>
      <c r="C183" s="24">
        <v>5.7461382209835143</v>
      </c>
      <c r="D183" s="24">
        <v>3.459350953496152</v>
      </c>
      <c r="E183" s="24">
        <v>3.1308398258796131</v>
      </c>
      <c r="F183" s="24">
        <v>6.3886384129846707</v>
      </c>
      <c r="G183" s="24">
        <v>6.7282019986268979</v>
      </c>
      <c r="H183" s="24">
        <v>2.6878067195167992</v>
      </c>
      <c r="I183" s="24">
        <v>20.175890826383622</v>
      </c>
      <c r="J183" s="24">
        <v>4.2378500387952309</v>
      </c>
      <c r="K183" s="24">
        <v>7.4650797586577395</v>
      </c>
      <c r="L183" s="24">
        <v>2.7932379713914179</v>
      </c>
      <c r="M183" s="24">
        <v>5.8011049723756907</v>
      </c>
      <c r="N183" s="24">
        <v>7.1503680336487916</v>
      </c>
      <c r="O183" s="24">
        <v>6.7562569350265065</v>
      </c>
      <c r="P183" s="24">
        <v>2.3183673469387753</v>
      </c>
      <c r="Q183" s="24">
        <v>2.8328237335757378</v>
      </c>
      <c r="R183" s="24">
        <v>5.0712202305100105</v>
      </c>
      <c r="S183" s="24">
        <v>5.4019064508978047</v>
      </c>
      <c r="T183" s="24">
        <v>6.1733154542406972</v>
      </c>
      <c r="U183" s="24">
        <v>4.1405310018448711</v>
      </c>
      <c r="V183" s="24">
        <v>4.1859708132154294</v>
      </c>
      <c r="W183" s="24">
        <v>5.279596290234589</v>
      </c>
      <c r="X183" s="24">
        <v>7.2370928227928504</v>
      </c>
      <c r="Y183" s="24">
        <v>6.6434754469703101</v>
      </c>
      <c r="Z183" s="24">
        <v>3.6436950146627565</v>
      </c>
      <c r="AA183" s="24">
        <v>3.4944430085293354</v>
      </c>
      <c r="AB183" s="24">
        <v>2.3687687687687689</v>
      </c>
      <c r="AC183" s="24">
        <v>3.273642977056519</v>
      </c>
      <c r="AD183" s="24">
        <v>3.2732316227461857</v>
      </c>
      <c r="AE183" s="24">
        <v>3.1964401594511913</v>
      </c>
      <c r="AF183" s="24"/>
      <c r="AG183" s="24">
        <v>5.8447970498854112</v>
      </c>
      <c r="AH183" s="24">
        <v>4.3860535916843144</v>
      </c>
      <c r="AI183" s="24"/>
      <c r="AJ183" s="24">
        <v>0.75042016929746158</v>
      </c>
    </row>
    <row r="184" spans="1:36">
      <c r="A184" s="25" t="s">
        <v>971</v>
      </c>
      <c r="B184" t="s">
        <v>531</v>
      </c>
      <c r="C184" s="24">
        <v>2.1351976947423119</v>
      </c>
      <c r="D184" s="24">
        <v>1.8010482881677259</v>
      </c>
      <c r="E184" s="24">
        <v>1.3075664735076387</v>
      </c>
      <c r="F184" s="24">
        <v>2.745716862037872</v>
      </c>
      <c r="G184" s="24">
        <v>1.1918529254710506</v>
      </c>
      <c r="H184" s="24">
        <v>0.86296715741789354</v>
      </c>
      <c r="I184" s="24">
        <v>1.2688400303260046</v>
      </c>
      <c r="J184" s="24">
        <v>1.4457219439937925</v>
      </c>
      <c r="K184" s="24">
        <v>1.1928258533763121</v>
      </c>
      <c r="L184" s="24">
        <v>0.39323797139141747</v>
      </c>
      <c r="M184" s="24">
        <v>0.26473296500920812</v>
      </c>
      <c r="N184" s="24">
        <v>0.10655450403084474</v>
      </c>
      <c r="O184" s="24">
        <v>0.37973122919492042</v>
      </c>
      <c r="P184" s="24">
        <v>0.89795918367346939</v>
      </c>
      <c r="Q184" s="24">
        <v>0.84951656887860505</v>
      </c>
      <c r="R184" s="24">
        <v>1.6039418910882677</v>
      </c>
      <c r="S184" s="24">
        <v>1.5792507204610948</v>
      </c>
      <c r="T184" s="24">
        <v>1.4741870600067046</v>
      </c>
      <c r="U184" s="24">
        <v>1.1414133311943533</v>
      </c>
      <c r="V184" s="24">
        <v>0.77165952368035595</v>
      </c>
      <c r="W184" s="24">
        <v>1.1713038734315331</v>
      </c>
      <c r="X184" s="24">
        <v>1.3686598312312857</v>
      </c>
      <c r="Y184" s="24">
        <v>1.5746298843135667</v>
      </c>
      <c r="Z184" s="24">
        <v>0.36656891495601174</v>
      </c>
      <c r="AA184" s="24">
        <v>0.19281468079607134</v>
      </c>
      <c r="AB184" s="24">
        <v>0.43435435435435443</v>
      </c>
      <c r="AC184" s="24">
        <v>0.59876888640179071</v>
      </c>
      <c r="AD184" s="24">
        <v>0.91886269070735094</v>
      </c>
      <c r="AE184" s="24">
        <v>0.80467229072031154</v>
      </c>
      <c r="AF184" s="24"/>
      <c r="AG184" s="24">
        <v>1.1228979767479379</v>
      </c>
      <c r="AH184" s="24">
        <v>1.0000777095245039</v>
      </c>
      <c r="AI184" s="24"/>
      <c r="AJ184" s="24">
        <v>0.89062206027021462</v>
      </c>
    </row>
    <row r="185" spans="1:36">
      <c r="A185" s="25" t="s">
        <v>966</v>
      </c>
      <c r="B185" t="s">
        <v>1200</v>
      </c>
      <c r="C185" s="24">
        <v>0.98200198403325645</v>
      </c>
      <c r="D185" s="24">
        <v>0.62038585926173739</v>
      </c>
      <c r="E185" s="24">
        <v>0.52069759059528098</v>
      </c>
      <c r="F185" s="24">
        <v>1.2509017132551847</v>
      </c>
      <c r="G185" s="24">
        <v>0.70546952475398583</v>
      </c>
      <c r="H185" s="24">
        <v>0.69170756260223976</v>
      </c>
      <c r="I185" s="24">
        <v>0.87551175132676262</v>
      </c>
      <c r="J185" s="24">
        <v>0.70395711363476043</v>
      </c>
      <c r="K185" s="24">
        <v>0.72270435573187863</v>
      </c>
      <c r="L185" s="24">
        <v>1.0725617685305591</v>
      </c>
      <c r="M185" s="24">
        <v>0.98895027624309406</v>
      </c>
      <c r="N185" s="24">
        <v>0.8318728823460686</v>
      </c>
      <c r="O185" s="24">
        <v>0.96609542596473919</v>
      </c>
      <c r="P185" s="24">
        <v>0.85102040816326519</v>
      </c>
      <c r="Q185" s="24">
        <v>0.96058177010164458</v>
      </c>
      <c r="R185" s="24">
        <v>0.60884093676549711</v>
      </c>
      <c r="S185" s="24">
        <v>0.65670583019286188</v>
      </c>
      <c r="T185" s="24">
        <v>0.83154542406972842</v>
      </c>
      <c r="U185" s="24">
        <v>0.86724953878238553</v>
      </c>
      <c r="V185" s="24">
        <v>0.98670862040904905</v>
      </c>
      <c r="W185" s="24">
        <v>0.45908346972176767</v>
      </c>
      <c r="X185" s="24">
        <v>0.68523727429452852</v>
      </c>
      <c r="Y185" s="24">
        <v>0.782137367526899</v>
      </c>
      <c r="Z185" s="24">
        <v>0.78372434017595305</v>
      </c>
      <c r="AA185" s="24">
        <v>0.83949340914965109</v>
      </c>
      <c r="AB185" s="24">
        <v>0.99267267267267267</v>
      </c>
      <c r="AC185" s="24">
        <v>1.1902630106323446</v>
      </c>
      <c r="AD185" s="24">
        <v>0.90776699029126218</v>
      </c>
      <c r="AE185" s="24">
        <v>0.94409937888198758</v>
      </c>
      <c r="AF185" s="24"/>
      <c r="AG185" s="24">
        <v>0.84962799910296383</v>
      </c>
      <c r="AH185" s="24">
        <v>0.9393978988330981</v>
      </c>
      <c r="AI185" s="24"/>
      <c r="AJ185" s="24">
        <v>1.1056578877166399</v>
      </c>
    </row>
    <row r="186" spans="1:36">
      <c r="A186" s="25" t="s">
        <v>962</v>
      </c>
      <c r="B186" t="s">
        <v>1200</v>
      </c>
      <c r="C186" s="24">
        <v>1.7673012423827297</v>
      </c>
      <c r="D186" s="24">
        <v>1.2456785993085757</v>
      </c>
      <c r="E186" s="24">
        <v>1.207752238888735</v>
      </c>
      <c r="F186" s="24">
        <v>2.5834084761045983</v>
      </c>
      <c r="G186" s="24">
        <v>1.5223129147913648</v>
      </c>
      <c r="H186" s="24">
        <v>1.3678117528627154</v>
      </c>
      <c r="I186" s="24">
        <v>1.780742987111448</v>
      </c>
      <c r="J186" s="24">
        <v>1.2149255836918951</v>
      </c>
      <c r="K186" s="24">
        <v>1.4946689809075129</v>
      </c>
      <c r="L186" s="24">
        <v>1.8366710013003904</v>
      </c>
      <c r="M186" s="24">
        <v>1.6454880294659302</v>
      </c>
      <c r="N186" s="24">
        <v>1.016006542820423</v>
      </c>
      <c r="O186" s="24">
        <v>1.2452225372950312</v>
      </c>
      <c r="P186" s="24">
        <v>1.3902040816326529</v>
      </c>
      <c r="Q186" s="24">
        <v>1.2035368977770433</v>
      </c>
      <c r="R186" s="24">
        <v>1.3411491518704159</v>
      </c>
      <c r="S186" s="24">
        <v>1.8833961427621371</v>
      </c>
      <c r="T186" s="24">
        <v>1.8320482735501173</v>
      </c>
      <c r="U186" s="24">
        <v>1.8946017486163473</v>
      </c>
      <c r="V186" s="24">
        <v>1.8002495524331363</v>
      </c>
      <c r="W186" s="24">
        <v>1.2092198581560285</v>
      </c>
      <c r="X186" s="24">
        <v>1.4746393249251428</v>
      </c>
      <c r="Y186" s="24">
        <v>1.6723566054526333</v>
      </c>
      <c r="Z186" s="24">
        <v>1.3361436950146628</v>
      </c>
      <c r="AA186" s="24">
        <v>1.5807702248643059</v>
      </c>
      <c r="AB186" s="24">
        <v>1.6341141141141142</v>
      </c>
      <c r="AC186" s="24">
        <v>1.8164521544487968</v>
      </c>
      <c r="AD186" s="24">
        <v>1.2957697642163661</v>
      </c>
      <c r="AE186" s="24">
        <v>1.3227032539167518</v>
      </c>
      <c r="AF186" s="24"/>
      <c r="AG186" s="24">
        <v>1.5014487910894032</v>
      </c>
      <c r="AH186" s="24">
        <v>1.5781152760243542</v>
      </c>
      <c r="AI186" s="24"/>
      <c r="AJ186" s="24">
        <v>1.0510616714935208</v>
      </c>
    </row>
    <row r="187" spans="1:36">
      <c r="A187" s="25" t="s">
        <v>964</v>
      </c>
      <c r="B187" t="s">
        <v>1200</v>
      </c>
      <c r="C187" s="24">
        <v>1.7929991969389203</v>
      </c>
      <c r="D187" s="24">
        <v>1.5434370469499272</v>
      </c>
      <c r="E187" s="24">
        <v>1.9474866221199436</v>
      </c>
      <c r="F187" s="24">
        <v>2.885482416591524</v>
      </c>
      <c r="G187" s="24">
        <v>1.4560988633763066</v>
      </c>
      <c r="H187" s="24">
        <v>2.0573801434503585</v>
      </c>
      <c r="I187" s="24">
        <v>1.3485974222896133</v>
      </c>
      <c r="J187" s="24">
        <v>1.0696198067292091</v>
      </c>
      <c r="K187" s="24">
        <v>1.2877097280767005</v>
      </c>
      <c r="L187" s="24">
        <v>1.7955786736020807</v>
      </c>
      <c r="M187" s="24">
        <v>1.5036832412523022</v>
      </c>
      <c r="N187" s="24">
        <v>0.4479027923822877</v>
      </c>
      <c r="O187" s="24">
        <v>0.99519171495499914</v>
      </c>
      <c r="P187" s="24">
        <v>1.6265306122448977</v>
      </c>
      <c r="Q187" s="24">
        <v>1.2141145359887613</v>
      </c>
      <c r="R187" s="24">
        <v>1.7625237164783507</v>
      </c>
      <c r="S187" s="24">
        <v>2.4278430503214361</v>
      </c>
      <c r="T187" s="24">
        <v>2.0264834059671473</v>
      </c>
      <c r="U187" s="24">
        <v>2.0598379722467315</v>
      </c>
      <c r="V187" s="24">
        <v>2.1622090815385451</v>
      </c>
      <c r="W187" s="24">
        <v>0.94544462629569037</v>
      </c>
      <c r="X187" s="24">
        <v>1.1193176662734778</v>
      </c>
      <c r="Y187" s="24">
        <v>1.6571474799773482</v>
      </c>
      <c r="Z187" s="24">
        <v>1.3830645161290323</v>
      </c>
      <c r="AA187" s="24">
        <v>1.7280951150168002</v>
      </c>
      <c r="AB187" s="24">
        <v>1.7729729729729731</v>
      </c>
      <c r="AC187" s="24">
        <v>1.4001119194180189</v>
      </c>
      <c r="AD187" s="24">
        <v>1.1640083217753121</v>
      </c>
      <c r="AE187" s="24">
        <v>1.3112079354778903</v>
      </c>
      <c r="AF187" s="24"/>
      <c r="AG187" s="24">
        <v>1.5314541877965222</v>
      </c>
      <c r="AH187" s="24">
        <v>1.637161984277768</v>
      </c>
      <c r="AI187" s="24"/>
      <c r="AJ187" s="24">
        <v>1.0690244587945132</v>
      </c>
    </row>
    <row r="188" spans="1:36">
      <c r="A188" s="25" t="s">
        <v>968</v>
      </c>
      <c r="B188" t="s">
        <v>1200</v>
      </c>
      <c r="C188" s="24">
        <v>1.4345505219897021</v>
      </c>
      <c r="D188" s="24">
        <v>1.0291067246570758</v>
      </c>
      <c r="E188" s="24">
        <v>1.0097873402279092</v>
      </c>
      <c r="F188" s="24">
        <v>2.1992786293958519</v>
      </c>
      <c r="G188" s="24">
        <v>1.3140590434052941</v>
      </c>
      <c r="H188" s="24">
        <v>1.3439033597583996</v>
      </c>
      <c r="I188" s="24">
        <v>1.2648976497346476</v>
      </c>
      <c r="J188" s="24">
        <v>1.0109332016646679</v>
      </c>
      <c r="K188" s="24">
        <v>1.3009339614844202</v>
      </c>
      <c r="L188" s="24">
        <v>1.5370611183355007</v>
      </c>
      <c r="M188" s="24">
        <v>1.4083793738489874</v>
      </c>
      <c r="N188" s="24">
        <v>0.60567823343848592</v>
      </c>
      <c r="O188" s="24">
        <v>1.0242880039452593</v>
      </c>
      <c r="P188" s="24">
        <v>1.1424489795918367</v>
      </c>
      <c r="Q188" s="24">
        <v>1.0346252375836709</v>
      </c>
      <c r="R188" s="24">
        <v>1.1927618723982667</v>
      </c>
      <c r="S188" s="24">
        <v>1.6524939037907336</v>
      </c>
      <c r="T188" s="24">
        <v>1.511062688568555</v>
      </c>
      <c r="U188" s="24">
        <v>1.7774925804122887</v>
      </c>
      <c r="V188" s="24">
        <v>1.8167417132317043</v>
      </c>
      <c r="W188" s="24">
        <v>0.83019639934533562</v>
      </c>
      <c r="X188" s="24">
        <v>1.2361854641139642</v>
      </c>
      <c r="Y188" s="24">
        <v>1.3646145133888843</v>
      </c>
      <c r="Z188" s="24">
        <v>1.0428885630498534</v>
      </c>
      <c r="AA188" s="24">
        <v>1.1481002843111916</v>
      </c>
      <c r="AB188" s="24">
        <v>1.3991591591591592</v>
      </c>
      <c r="AC188" s="24">
        <v>1.3682148852825964</v>
      </c>
      <c r="AD188" s="24">
        <v>0.94244105409153955</v>
      </c>
      <c r="AE188" s="24">
        <v>1.1183832390840829</v>
      </c>
      <c r="AF188" s="24"/>
      <c r="AG188" s="24">
        <v>1.2439954252707808</v>
      </c>
      <c r="AH188" s="24">
        <v>1.3395527211189189</v>
      </c>
      <c r="AI188" s="24"/>
      <c r="AJ188" s="24">
        <v>1.0768148289832642</v>
      </c>
    </row>
  </sheetData>
  <sortState ref="A1:AL186">
    <sortCondition ref="A1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07"/>
  <sheetViews>
    <sheetView zoomScale="75" zoomScaleNormal="75" workbookViewId="0">
      <pane ySplit="1005" topLeftCell="A22" activePane="bottomLeft"/>
      <selection activeCell="A61" sqref="A61"/>
      <selection pane="bottomLeft" activeCell="S45" sqref="S45"/>
    </sheetView>
  </sheetViews>
  <sheetFormatPr defaultRowHeight="15"/>
  <cols>
    <col min="1" max="1" width="23.5703125" style="1" customWidth="1"/>
  </cols>
  <sheetData>
    <row r="1" spans="1:20" ht="15.75">
      <c r="A1" s="28" t="s">
        <v>1210</v>
      </c>
      <c r="B1" s="30" t="s">
        <v>783</v>
      </c>
      <c r="C1" s="30" t="s">
        <v>783</v>
      </c>
      <c r="D1" s="30" t="s">
        <v>783</v>
      </c>
      <c r="E1" s="30" t="s">
        <v>783</v>
      </c>
      <c r="F1" s="30" t="s">
        <v>783</v>
      </c>
      <c r="G1" s="30" t="s">
        <v>783</v>
      </c>
      <c r="H1" s="30" t="s">
        <v>783</v>
      </c>
      <c r="I1" s="30" t="s">
        <v>783</v>
      </c>
      <c r="J1" s="30" t="s">
        <v>783</v>
      </c>
      <c r="K1" s="30" t="s">
        <v>1209</v>
      </c>
      <c r="L1" s="30" t="s">
        <v>1209</v>
      </c>
      <c r="M1" s="30" t="s">
        <v>1209</v>
      </c>
      <c r="N1" s="30" t="s">
        <v>1209</v>
      </c>
      <c r="O1" s="30" t="s">
        <v>1209</v>
      </c>
      <c r="P1" s="30" t="s">
        <v>1209</v>
      </c>
      <c r="Q1" s="30" t="s">
        <v>1209</v>
      </c>
      <c r="R1" s="30" t="s">
        <v>1209</v>
      </c>
      <c r="S1" s="30" t="s">
        <v>1209</v>
      </c>
    </row>
    <row r="2" spans="1:20" ht="15.75">
      <c r="A2" s="28" t="s">
        <v>1211</v>
      </c>
      <c r="B2" s="30">
        <v>13</v>
      </c>
      <c r="C2" s="30">
        <v>15</v>
      </c>
      <c r="D2" s="30">
        <v>17</v>
      </c>
      <c r="E2" s="30">
        <v>19</v>
      </c>
      <c r="F2" s="30">
        <v>21</v>
      </c>
      <c r="G2" s="30">
        <v>23</v>
      </c>
      <c r="H2" s="30">
        <v>25</v>
      </c>
      <c r="I2" s="30">
        <v>27</v>
      </c>
      <c r="J2" s="30">
        <v>29</v>
      </c>
      <c r="K2" s="30">
        <v>14</v>
      </c>
      <c r="L2" s="30">
        <v>16</v>
      </c>
      <c r="M2" s="30">
        <v>18</v>
      </c>
      <c r="N2" s="30">
        <v>20</v>
      </c>
      <c r="O2" s="30">
        <v>22</v>
      </c>
      <c r="P2" s="30">
        <v>24</v>
      </c>
      <c r="Q2" s="30">
        <v>26</v>
      </c>
      <c r="R2" s="30">
        <v>28</v>
      </c>
      <c r="S2" s="30">
        <v>30</v>
      </c>
      <c r="T2" s="1"/>
    </row>
    <row r="3" spans="1:20" ht="15.75">
      <c r="A3" s="31" t="s">
        <v>1206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1"/>
    </row>
    <row r="4" spans="1:20">
      <c r="A4" s="1" t="s">
        <v>805</v>
      </c>
      <c r="B4" s="24">
        <v>2.5771144278606966</v>
      </c>
      <c r="C4" s="24">
        <v>1.7870159453302961</v>
      </c>
      <c r="D4" s="24">
        <v>1.9020000000000001</v>
      </c>
      <c r="E4" s="24"/>
      <c r="F4" s="24">
        <v>1.123148148148148</v>
      </c>
      <c r="G4" s="24">
        <v>0.25628227194492259</v>
      </c>
      <c r="H4" s="24">
        <v>0.97395437262357432</v>
      </c>
      <c r="I4" s="24">
        <v>1.3453625632377741</v>
      </c>
      <c r="J4" s="24">
        <v>0.71398230088495573</v>
      </c>
      <c r="K4" s="24">
        <v>1.1020358992892423</v>
      </c>
      <c r="L4" s="24">
        <v>2.2992700729927011</v>
      </c>
      <c r="M4" s="24">
        <v>2.1855020261143627</v>
      </c>
      <c r="N4" s="24">
        <v>0.40401203610832487</v>
      </c>
      <c r="O4" s="24">
        <v>0.48313641245972072</v>
      </c>
      <c r="P4" s="24">
        <v>1.1102102102102103</v>
      </c>
      <c r="Q4" s="24">
        <v>1.6432885906040271</v>
      </c>
      <c r="R4" s="24">
        <v>1.1619433198380567</v>
      </c>
      <c r="S4" s="24">
        <v>0.73376205787781357</v>
      </c>
    </row>
    <row r="5" spans="1:20">
      <c r="A5" s="1" t="s">
        <v>809</v>
      </c>
      <c r="B5" s="24">
        <v>1.4848786972416084</v>
      </c>
      <c r="C5" s="24">
        <v>1.8018531717747686</v>
      </c>
      <c r="D5" s="24">
        <v>1.1565452091767883</v>
      </c>
      <c r="E5" s="24">
        <v>5.891711229946524</v>
      </c>
      <c r="F5" s="24">
        <v>19.386363636363637</v>
      </c>
      <c r="G5" s="24">
        <v>5.4375</v>
      </c>
      <c r="H5" s="24">
        <v>7.0952380952380949</v>
      </c>
      <c r="I5" s="24">
        <v>3.9034313725490195</v>
      </c>
      <c r="J5" s="24">
        <v>3.7015503875968991</v>
      </c>
      <c r="K5" s="24">
        <v>0.53801860327772044</v>
      </c>
      <c r="L5" s="24">
        <v>1.6833592534992223</v>
      </c>
      <c r="M5" s="24">
        <v>1.4297057449789816</v>
      </c>
      <c r="N5" s="24">
        <v>10.362268518518517</v>
      </c>
      <c r="O5" s="24">
        <v>35.700000000000003</v>
      </c>
      <c r="P5" s="24">
        <v>5.7499999999999991</v>
      </c>
      <c r="Q5" s="24">
        <v>6.0473933649289098</v>
      </c>
      <c r="R5" s="24">
        <v>3.5304659498207882</v>
      </c>
      <c r="S5" s="24">
        <v>3.2302083333333336</v>
      </c>
    </row>
    <row r="6" spans="1:20">
      <c r="A6" s="1" t="s">
        <v>810</v>
      </c>
      <c r="B6" s="24">
        <v>1.3636098130841121</v>
      </c>
      <c r="C6" s="24">
        <v>1.7250273224043715</v>
      </c>
      <c r="D6" s="24">
        <v>1.231744943435036</v>
      </c>
      <c r="E6" s="24">
        <v>6.0905401978189202</v>
      </c>
      <c r="F6" s="24">
        <v>12.848430088095776</v>
      </c>
      <c r="G6" s="24">
        <v>6.6944580676802348</v>
      </c>
      <c r="H6" s="24">
        <v>7.1565025716385007</v>
      </c>
      <c r="I6" s="24">
        <v>3.2397798742138364</v>
      </c>
      <c r="J6" s="24">
        <v>3.0456774984671982</v>
      </c>
      <c r="K6" s="24">
        <v>0.52822580645161288</v>
      </c>
      <c r="L6" s="24">
        <v>1.6909090909090909</v>
      </c>
      <c r="M6" s="24">
        <v>1.7040020135917444</v>
      </c>
      <c r="N6" s="24">
        <v>10.479073719991503</v>
      </c>
      <c r="O6" s="24">
        <v>28.808208366219414</v>
      </c>
      <c r="P6" s="24">
        <v>4.9132128940843067</v>
      </c>
      <c r="Q6" s="24">
        <v>5.2308313971108191</v>
      </c>
      <c r="R6" s="24">
        <v>2.9563492063492061</v>
      </c>
      <c r="S6" s="24">
        <v>2.5069331158238177</v>
      </c>
    </row>
    <row r="7" spans="1:20">
      <c r="A7" s="1" t="s">
        <v>811</v>
      </c>
      <c r="B7" s="24">
        <v>0.96993385447985558</v>
      </c>
      <c r="C7" s="24">
        <v>1.8908543470079038</v>
      </c>
      <c r="D7" s="24">
        <v>1.454899150199652</v>
      </c>
      <c r="E7" s="24">
        <v>6.0328317373461022</v>
      </c>
      <c r="F7" s="24">
        <v>9.884287454323994</v>
      </c>
      <c r="G7" s="24">
        <v>5.7053469852104657</v>
      </c>
      <c r="H7" s="24">
        <v>8.5470350822725862</v>
      </c>
      <c r="I7" s="24">
        <v>2.4722891566265055</v>
      </c>
      <c r="J7" s="24">
        <v>2.4367026496565258</v>
      </c>
      <c r="K7" s="24">
        <v>0.78838754809373912</v>
      </c>
      <c r="L7" s="24">
        <v>1.9110320284697508</v>
      </c>
      <c r="M7" s="24">
        <v>1.7606019151846786</v>
      </c>
      <c r="N7" s="24">
        <v>8.2452494061757733</v>
      </c>
      <c r="O7" s="24">
        <v>27.902270483711746</v>
      </c>
      <c r="P7" s="24">
        <v>5.7187663355985361</v>
      </c>
      <c r="Q7" s="24">
        <v>4.5339050341432428</v>
      </c>
      <c r="R7" s="24">
        <v>2.1848868431146911</v>
      </c>
      <c r="S7" s="24">
        <v>2.3745704467353952</v>
      </c>
    </row>
    <row r="8" spans="1:20">
      <c r="A8" s="1" t="s">
        <v>802</v>
      </c>
      <c r="B8" s="24">
        <v>2.0560836501901143</v>
      </c>
      <c r="C8" s="24">
        <v>2.4704752760441666</v>
      </c>
      <c r="D8" s="24"/>
      <c r="E8" s="24">
        <v>16.211271367521366</v>
      </c>
      <c r="F8" s="24">
        <v>18.451938943894387</v>
      </c>
      <c r="G8" s="24">
        <v>18.319894391322965</v>
      </c>
      <c r="H8" s="24">
        <v>10.226469288555016</v>
      </c>
      <c r="I8" s="24">
        <v>3.721103327495622</v>
      </c>
      <c r="J8" s="24">
        <v>2.843106995884773</v>
      </c>
      <c r="K8" s="24">
        <v>1.6323902792890821</v>
      </c>
      <c r="L8" s="24">
        <v>3.1158524904214562</v>
      </c>
      <c r="M8" s="24">
        <v>2.5882159315339042</v>
      </c>
      <c r="N8" s="24">
        <v>21.539374752671151</v>
      </c>
      <c r="O8" s="24">
        <v>54.405275041050899</v>
      </c>
      <c r="P8" s="24">
        <v>13.240189208128943</v>
      </c>
      <c r="Q8" s="24">
        <v>7.9641975308641966</v>
      </c>
      <c r="R8" s="24">
        <v>5.5053693651168283</v>
      </c>
      <c r="S8" s="24">
        <v>2.9660178685386089</v>
      </c>
    </row>
    <row r="9" spans="1:20">
      <c r="A9" s="1" t="s">
        <v>1124</v>
      </c>
      <c r="B9" s="24">
        <v>0.94787031150667533</v>
      </c>
      <c r="C9" s="24">
        <v>4.2408278457196618</v>
      </c>
      <c r="D9" s="24"/>
      <c r="E9" s="24">
        <v>11.447513812154696</v>
      </c>
      <c r="F9" s="24">
        <v>13.349593495934959</v>
      </c>
      <c r="G9" s="24">
        <v>12.102692898004744</v>
      </c>
      <c r="H9" s="24">
        <v>7.8716744913928016</v>
      </c>
      <c r="I9" s="24">
        <v>3.2819100091827362</v>
      </c>
      <c r="J9" s="24">
        <v>2.8774157923799009</v>
      </c>
      <c r="K9" s="24">
        <v>1.0574060949681077</v>
      </c>
      <c r="L9" s="24">
        <v>1.4505021520803443</v>
      </c>
      <c r="M9" s="24">
        <v>2.0584461867426942</v>
      </c>
      <c r="N9" s="24">
        <v>12.266666666666666</v>
      </c>
      <c r="O9" s="24">
        <v>32.758364312267652</v>
      </c>
      <c r="P9" s="24">
        <v>8.4557721139430271</v>
      </c>
      <c r="Q9" s="24">
        <v>5.3043787824848696</v>
      </c>
      <c r="R9" s="24">
        <v>7.0409511228533672</v>
      </c>
      <c r="S9" s="24">
        <v>2.579718309859155</v>
      </c>
    </row>
    <row r="10" spans="1:20">
      <c r="A10" s="1" t="s">
        <v>804</v>
      </c>
      <c r="B10" s="24">
        <v>0.88953571428571443</v>
      </c>
      <c r="C10" s="24">
        <v>1.2625405246094903</v>
      </c>
      <c r="D10" s="24">
        <v>0.94585755813953476</v>
      </c>
      <c r="E10" s="24">
        <v>5.8954408954408954</v>
      </c>
      <c r="F10" s="24">
        <v>8.049424930059061</v>
      </c>
      <c r="G10" s="24">
        <v>6.9028103044496483</v>
      </c>
      <c r="H10" s="24">
        <v>6.9269230769230772</v>
      </c>
      <c r="I10" s="24">
        <v>2.4796399485640803</v>
      </c>
      <c r="J10" s="24">
        <v>2.3867126292698213</v>
      </c>
      <c r="K10" s="24">
        <v>0.54017717561229806</v>
      </c>
      <c r="L10" s="24">
        <v>1.5949195065858248</v>
      </c>
      <c r="M10" s="24">
        <v>1.6261275272161744</v>
      </c>
      <c r="N10" s="24">
        <v>9.6580483736447036</v>
      </c>
      <c r="O10" s="24">
        <v>36.505449591280644</v>
      </c>
      <c r="P10" s="24">
        <v>5.303918954945348</v>
      </c>
      <c r="Q10" s="24">
        <v>3.3896811408428134</v>
      </c>
      <c r="R10" s="24">
        <v>2.0897799858055355</v>
      </c>
      <c r="S10" s="24">
        <v>2.5456378299120228</v>
      </c>
    </row>
    <row r="11" spans="1:20">
      <c r="A11" s="1" t="s">
        <v>803</v>
      </c>
      <c r="B11" s="24">
        <v>2.6262626262626263</v>
      </c>
      <c r="C11" s="24">
        <v>3.0709677419354837</v>
      </c>
      <c r="D11" s="24">
        <v>3.238003838771593</v>
      </c>
      <c r="E11" s="24">
        <v>3.8735099337748347</v>
      </c>
      <c r="F11" s="24">
        <v>4.0027777777777782</v>
      </c>
      <c r="G11" s="24">
        <v>1.3993827160493826</v>
      </c>
      <c r="H11" s="24">
        <v>1.8176870748299321</v>
      </c>
      <c r="I11" s="24">
        <v>2.4543859649122806</v>
      </c>
      <c r="J11" s="24">
        <v>2.5584158415841585</v>
      </c>
      <c r="K11" s="24">
        <v>1.5049049455381909</v>
      </c>
      <c r="L11" s="24">
        <v>3.3805970149253728</v>
      </c>
      <c r="M11" s="24">
        <v>3.8210422812192726</v>
      </c>
      <c r="N11" s="24">
        <v>3.3502645502645505</v>
      </c>
      <c r="O11" s="24">
        <v>5.006153846153846</v>
      </c>
      <c r="P11" s="24">
        <v>4.8571428571428568</v>
      </c>
      <c r="Q11" s="24">
        <v>4.1525925925925922</v>
      </c>
      <c r="R11" s="24">
        <v>3.0620512820512826</v>
      </c>
      <c r="S11" s="24">
        <v>2.0681318681318679</v>
      </c>
    </row>
    <row r="12" spans="1:20">
      <c r="A12" s="1" t="s">
        <v>812</v>
      </c>
      <c r="B12" s="24">
        <v>1.0721476510067114</v>
      </c>
      <c r="C12" s="24">
        <v>0.52384557153671463</v>
      </c>
      <c r="D12" s="24">
        <v>0.90373044524669077</v>
      </c>
      <c r="E12" s="24">
        <v>1.4232142857142858</v>
      </c>
      <c r="F12" s="24">
        <v>0.99509803921568618</v>
      </c>
      <c r="G12" s="24">
        <v>0.47298245614035095</v>
      </c>
      <c r="H12" s="24">
        <v>0.40998463901689708</v>
      </c>
      <c r="I12" s="24">
        <v>0.91909090909090896</v>
      </c>
      <c r="J12" s="24">
        <v>0.43292452830188671</v>
      </c>
      <c r="K12" s="24">
        <v>0.61111111111111105</v>
      </c>
      <c r="L12" s="24">
        <v>1.8036711891460495</v>
      </c>
      <c r="M12" s="24">
        <v>0.93691489361702129</v>
      </c>
      <c r="N12" s="24">
        <v>0.35373831775700937</v>
      </c>
      <c r="O12" s="24">
        <v>1.269811320754717</v>
      </c>
      <c r="P12" s="24">
        <v>0.72594059405940592</v>
      </c>
      <c r="Q12" s="24">
        <v>2.0754901960784311</v>
      </c>
      <c r="R12" s="24">
        <v>0.7038735983690112</v>
      </c>
      <c r="S12" s="24">
        <v>0.35655021834061129</v>
      </c>
    </row>
    <row r="13" spans="1:20">
      <c r="A13" s="1" t="s">
        <v>1135</v>
      </c>
      <c r="B13" s="24">
        <v>0.26642728904847396</v>
      </c>
      <c r="C13" s="24">
        <v>0.28203237410071941</v>
      </c>
      <c r="D13" s="24">
        <v>0.19670000000000001</v>
      </c>
      <c r="E13" s="24">
        <v>0.34565000000000001</v>
      </c>
      <c r="F13" s="24">
        <v>0.31919191919191919</v>
      </c>
      <c r="G13" s="24">
        <v>0.34549792531120338</v>
      </c>
      <c r="H13" s="24">
        <v>0.37316176470588236</v>
      </c>
      <c r="I13" s="24">
        <v>0.26956967213114752</v>
      </c>
      <c r="J13" s="24">
        <v>0.273355629877369</v>
      </c>
      <c r="K13" s="24">
        <v>0.15667627281460134</v>
      </c>
      <c r="L13" s="24">
        <v>0.5817383669885865</v>
      </c>
      <c r="M13" s="24">
        <v>0.28573127229488704</v>
      </c>
      <c r="N13" s="24">
        <v>0.24747311827956989</v>
      </c>
      <c r="O13" s="24">
        <v>0.27735091743119267</v>
      </c>
      <c r="P13" s="24">
        <v>0.21758426966292135</v>
      </c>
      <c r="Q13" s="24">
        <v>0.53529729729729725</v>
      </c>
      <c r="R13" s="24">
        <v>0.24266826923076923</v>
      </c>
      <c r="S13" s="24">
        <v>0.32515114873035073</v>
      </c>
    </row>
    <row r="14" spans="1:20">
      <c r="A14" s="1" t="s">
        <v>1216</v>
      </c>
      <c r="B14" s="24">
        <v>2.0086477987421385</v>
      </c>
      <c r="C14" s="24">
        <v>1.4814066289409864</v>
      </c>
      <c r="D14" s="24">
        <v>1.6943335993615327</v>
      </c>
      <c r="E14" s="24">
        <v>0.72519999999999996</v>
      </c>
      <c r="F14" s="24">
        <v>0.70747747747747736</v>
      </c>
      <c r="G14" s="24">
        <v>0.51949458483754507</v>
      </c>
      <c r="H14" s="24">
        <v>0.32038664323374344</v>
      </c>
      <c r="I14" s="24">
        <v>0.58956140350877195</v>
      </c>
      <c r="J14" s="24">
        <v>0.57444326617179209</v>
      </c>
      <c r="K14" s="24">
        <v>1.4417223459539716</v>
      </c>
      <c r="L14" s="24">
        <v>2.9668766510871771</v>
      </c>
      <c r="M14" s="24">
        <v>2.2496453900709223</v>
      </c>
      <c r="N14" s="24">
        <v>0.41851485148514855</v>
      </c>
      <c r="O14" s="24">
        <v>1.5009999999999999</v>
      </c>
      <c r="P14" s="24">
        <v>0.53141592920353986</v>
      </c>
      <c r="Q14" s="24">
        <v>1.5116504854368931</v>
      </c>
      <c r="R14" s="24">
        <v>0.76203703703703707</v>
      </c>
      <c r="S14" s="24">
        <v>0.3259128386336867</v>
      </c>
    </row>
    <row r="15" spans="1:20">
      <c r="A15" s="1" t="s">
        <v>813</v>
      </c>
      <c r="B15" s="24">
        <v>1.6446819603753913</v>
      </c>
      <c r="C15" s="24">
        <v>1.8501972386587773</v>
      </c>
      <c r="D15" s="24">
        <v>0.96980495123780952</v>
      </c>
      <c r="E15" s="24">
        <v>3.8594232749742536</v>
      </c>
      <c r="F15" s="24">
        <v>9.8310055865921786</v>
      </c>
      <c r="G15" s="24">
        <v>8.6584269662921347</v>
      </c>
      <c r="H15" s="24">
        <v>4.007821229050279</v>
      </c>
      <c r="I15" s="24">
        <v>2.2948148148148144</v>
      </c>
      <c r="J15" s="24">
        <v>3.8028455284552845</v>
      </c>
      <c r="K15" s="24">
        <v>0.94715308557790645</v>
      </c>
      <c r="L15" s="24">
        <v>1.9045854562297362</v>
      </c>
      <c r="M15" s="24">
        <v>2.0224772457459435</v>
      </c>
      <c r="N15" s="24">
        <v>7.1390728476821206</v>
      </c>
      <c r="O15" s="24">
        <v>25.25925925925926</v>
      </c>
      <c r="P15" s="24">
        <v>2.7932203389830512</v>
      </c>
      <c r="Q15" s="24">
        <v>3.6275229357798167</v>
      </c>
      <c r="R15" s="24">
        <v>3.6030172413793107</v>
      </c>
      <c r="S15" s="24">
        <v>2.76</v>
      </c>
    </row>
    <row r="16" spans="1:20">
      <c r="A16" s="1" t="s">
        <v>814</v>
      </c>
      <c r="B16" s="24"/>
      <c r="C16" s="24">
        <v>2.2929838087895145</v>
      </c>
      <c r="D16" s="24">
        <v>1.2198435570193498</v>
      </c>
      <c r="E16" s="24">
        <v>7.3047858942065496</v>
      </c>
      <c r="F16" s="24">
        <v>11.661685594739987</v>
      </c>
      <c r="G16" s="24">
        <v>2.0427553444180524</v>
      </c>
      <c r="H16" s="24">
        <v>2.7642390289449112</v>
      </c>
      <c r="I16" s="24">
        <v>2.68050918196995</v>
      </c>
      <c r="J16" s="24">
        <v>3.269771528998243</v>
      </c>
      <c r="K16" s="24">
        <v>0.89023283943150888</v>
      </c>
      <c r="L16" s="24">
        <v>2.7593167701863353</v>
      </c>
      <c r="M16" s="24">
        <v>2.7218543046357615</v>
      </c>
      <c r="N16" s="24">
        <v>14.402003757044456</v>
      </c>
      <c r="O16" s="24">
        <v>22.782316194137429</v>
      </c>
      <c r="P16" s="24">
        <v>5.4548038658328597</v>
      </c>
      <c r="Q16" s="24">
        <v>4.8422496570644729</v>
      </c>
      <c r="R16" s="24">
        <v>2.5953703703703699</v>
      </c>
      <c r="S16" s="24">
        <v>4.5906193822520018</v>
      </c>
    </row>
    <row r="17" spans="1:19">
      <c r="A17" s="1" t="s">
        <v>822</v>
      </c>
      <c r="B17" s="24">
        <v>2.1493291514201083</v>
      </c>
      <c r="C17" s="24">
        <v>1.9627992633517499</v>
      </c>
      <c r="D17" s="24">
        <v>1.9537187106068792</v>
      </c>
      <c r="E17" s="24">
        <v>4.2387755102040821</v>
      </c>
      <c r="F17" s="24">
        <v>5.2282608695652177</v>
      </c>
      <c r="G17" s="24">
        <v>1.1251606978879709</v>
      </c>
      <c r="H17" s="24">
        <v>3.0782565626547793</v>
      </c>
      <c r="I17" s="24">
        <v>3.4420731707317076</v>
      </c>
      <c r="J17" s="24">
        <v>4.3348888888888881</v>
      </c>
      <c r="K17" s="24">
        <v>0.74958161211736041</v>
      </c>
      <c r="L17" s="24">
        <v>1.6669608708443657</v>
      </c>
      <c r="M17" s="24">
        <v>1.8314143567874912</v>
      </c>
      <c r="N17" s="24">
        <v>6.08836291913215</v>
      </c>
      <c r="O17" s="24">
        <v>6.1472677595628422</v>
      </c>
      <c r="P17" s="24">
        <v>6.15625</v>
      </c>
      <c r="Q17" s="24">
        <v>4.9883333333333342</v>
      </c>
      <c r="R17" s="24">
        <v>4.6434004474272932</v>
      </c>
      <c r="S17" s="24">
        <v>6.2280555555555557</v>
      </c>
    </row>
    <row r="18" spans="1:19">
      <c r="A18" s="1" t="s">
        <v>823</v>
      </c>
      <c r="B18" s="24">
        <v>4.2022732056409176</v>
      </c>
      <c r="C18" s="24">
        <v>4.0829562594268474</v>
      </c>
      <c r="D18" s="24">
        <v>3.2701641684511062</v>
      </c>
      <c r="E18" s="24">
        <v>5.4706242350061203</v>
      </c>
      <c r="F18" s="24">
        <v>7.4651493598862029</v>
      </c>
      <c r="G18" s="24">
        <v>1.7649289099526067</v>
      </c>
      <c r="H18" s="24">
        <v>4.2493702770780857</v>
      </c>
      <c r="I18" s="24">
        <v>4.5012453300124537</v>
      </c>
      <c r="J18" s="24">
        <v>5.8645833333333339</v>
      </c>
      <c r="K18" s="24">
        <v>1.4424928053984323</v>
      </c>
      <c r="L18" s="24">
        <v>2.7727272727272725</v>
      </c>
      <c r="M18" s="24">
        <v>3.006752954417558</v>
      </c>
      <c r="N18" s="24">
        <v>7.6752837326607821</v>
      </c>
      <c r="O18" s="24">
        <v>7.2511013215859021</v>
      </c>
      <c r="P18" s="24">
        <v>7.1156812339331621</v>
      </c>
      <c r="Q18" s="24">
        <v>6.2426160337552732</v>
      </c>
      <c r="R18" s="24">
        <v>6.1589986468200264</v>
      </c>
      <c r="S18" s="24">
        <v>7.5027894002789406</v>
      </c>
    </row>
    <row r="19" spans="1:19">
      <c r="A19" s="1" t="s">
        <v>824</v>
      </c>
      <c r="B19" s="24">
        <v>2.2113502935420746</v>
      </c>
      <c r="C19" s="24">
        <v>3.111761835041484</v>
      </c>
      <c r="D19" s="24">
        <v>3.3915997529339097</v>
      </c>
      <c r="E19" s="24">
        <v>4.7485549132947984</v>
      </c>
      <c r="F19" s="24">
        <v>4.0887218045112776</v>
      </c>
      <c r="G19" s="24">
        <v>1.1872763419483101</v>
      </c>
      <c r="H19" s="24">
        <v>3.306451612903226</v>
      </c>
      <c r="I19" s="24">
        <v>2.918421052631579</v>
      </c>
      <c r="J19" s="24">
        <v>5.2545454545454549</v>
      </c>
      <c r="K19" s="24">
        <v>1.264048657939971</v>
      </c>
      <c r="L19" s="24">
        <v>4.3687943262411348</v>
      </c>
      <c r="M19" s="24">
        <v>3.6082725060827254</v>
      </c>
      <c r="N19" s="24">
        <v>6.9929006085192693</v>
      </c>
      <c r="O19" s="24">
        <v>4.9130434782608701</v>
      </c>
      <c r="P19" s="24">
        <v>4.3611510791366914</v>
      </c>
      <c r="Q19" s="24">
        <v>3.8917910447761188</v>
      </c>
      <c r="R19" s="24">
        <v>5.1474137931034489</v>
      </c>
      <c r="S19" s="24">
        <v>5.0436363636363639</v>
      </c>
    </row>
    <row r="20" spans="1:19">
      <c r="A20" s="1" t="s">
        <v>825</v>
      </c>
      <c r="B20" s="24">
        <v>2.5169779286926994</v>
      </c>
      <c r="C20" s="24">
        <v>2.0794002385414894</v>
      </c>
      <c r="D20" s="24">
        <v>2.7569983533286284</v>
      </c>
      <c r="E20" s="24">
        <v>3.0788804071246818</v>
      </c>
      <c r="F20" s="24">
        <v>4.0486486486486486</v>
      </c>
      <c r="G20" s="24">
        <v>1.8276190476190475</v>
      </c>
      <c r="H20" s="24">
        <v>3.9914285714285715</v>
      </c>
      <c r="I20" s="24">
        <v>2.9911764705882353</v>
      </c>
      <c r="J20" s="24">
        <v>2.9764705882352946</v>
      </c>
      <c r="K20" s="24">
        <v>0.91547699977339669</v>
      </c>
      <c r="L20" s="24">
        <v>2.2062760588106207</v>
      </c>
      <c r="M20" s="24">
        <v>2.7512388503468777</v>
      </c>
      <c r="N20" s="24">
        <v>3.7777777777777777</v>
      </c>
      <c r="O20" s="24">
        <v>4.7872928176795577</v>
      </c>
      <c r="P20" s="24">
        <v>4.9389312977099227</v>
      </c>
      <c r="Q20" s="24">
        <v>3.9102990033222591</v>
      </c>
      <c r="R20" s="24">
        <v>3.6029411764705879</v>
      </c>
      <c r="S20" s="24">
        <v>6.6028708133971303</v>
      </c>
    </row>
    <row r="21" spans="1:19">
      <c r="A21" s="1" t="s">
        <v>816</v>
      </c>
      <c r="B21" s="24">
        <v>1.9767002518891685</v>
      </c>
      <c r="C21" s="24">
        <v>4.6445816956765862</v>
      </c>
      <c r="D21" s="24">
        <v>3.2589204025617566</v>
      </c>
      <c r="E21" s="24">
        <v>5.6663031624863684</v>
      </c>
      <c r="F21" s="24">
        <v>11.161473087818697</v>
      </c>
      <c r="G21" s="24">
        <v>2.7484444444444445</v>
      </c>
      <c r="H21" s="24">
        <v>2.703089430894309</v>
      </c>
      <c r="I21" s="24">
        <v>3.1800373134328352</v>
      </c>
      <c r="J21" s="24">
        <v>2.1869501466275656</v>
      </c>
      <c r="K21" s="24">
        <v>0.83176442191648559</v>
      </c>
      <c r="L21" s="24">
        <v>1.8483080513418904</v>
      </c>
      <c r="M21" s="24">
        <v>2.8122270742358078</v>
      </c>
      <c r="N21" s="24">
        <v>6.7426631093863687</v>
      </c>
      <c r="O21" s="24">
        <v>20.213106020245071</v>
      </c>
      <c r="P21" s="24">
        <v>3.8097260564875772</v>
      </c>
      <c r="Q21" s="24">
        <v>4.231776216067245</v>
      </c>
      <c r="R21" s="24">
        <v>2.288259109311741</v>
      </c>
      <c r="S21" s="24">
        <v>1.7915590008613262</v>
      </c>
    </row>
    <row r="22" spans="1:19">
      <c r="A22" s="1" t="s">
        <v>368</v>
      </c>
      <c r="B22" s="24">
        <v>2.5451067899266815</v>
      </c>
      <c r="C22" s="24">
        <v>3.0370131960090117</v>
      </c>
      <c r="D22" s="24">
        <v>2.9846416382252556</v>
      </c>
      <c r="E22" s="24">
        <v>3.6252272727272725</v>
      </c>
      <c r="F22" s="24">
        <v>3.3506329113924047</v>
      </c>
      <c r="G22" s="24">
        <v>1.1546296296296295</v>
      </c>
      <c r="H22" s="24">
        <v>1.9284375</v>
      </c>
      <c r="I22" s="24">
        <v>2.8053879310344829</v>
      </c>
      <c r="J22" s="24">
        <v>3.1936781609195402</v>
      </c>
      <c r="K22" s="24">
        <v>1.3110891182430839</v>
      </c>
      <c r="L22" s="24">
        <v>3.2219411950679739</v>
      </c>
      <c r="M22" s="24">
        <v>3.5055104408352666</v>
      </c>
      <c r="N22" s="24">
        <v>4.7040425531914893</v>
      </c>
      <c r="O22" s="24">
        <v>4.6547222222222215</v>
      </c>
      <c r="P22" s="24">
        <v>3.361283185840708</v>
      </c>
      <c r="Q22" s="24">
        <v>3.7313157894736837</v>
      </c>
      <c r="R22" s="24">
        <v>3.5831730769230763</v>
      </c>
      <c r="S22" s="24">
        <v>3.4649122807017547</v>
      </c>
    </row>
    <row r="23" spans="1:19">
      <c r="A23" s="1" t="s">
        <v>815</v>
      </c>
      <c r="B23" s="24">
        <v>5.2791767024304788</v>
      </c>
      <c r="C23" s="24">
        <v>2.4648141465175022</v>
      </c>
      <c r="D23" s="24">
        <v>3.5350080171031535</v>
      </c>
      <c r="E23" s="24">
        <v>4.0909822866344605</v>
      </c>
      <c r="F23" s="24">
        <v>3.0806697108066974</v>
      </c>
      <c r="G23" s="24">
        <v>1.1955823293172689</v>
      </c>
      <c r="H23" s="24">
        <v>2.8292035398230087</v>
      </c>
      <c r="I23" s="24">
        <v>2.6095352564102554</v>
      </c>
      <c r="J23" s="24">
        <v>2.7498362802881471</v>
      </c>
      <c r="K23" s="24">
        <v>0.8053978268489308</v>
      </c>
      <c r="L23" s="24">
        <v>5.5371491469455156</v>
      </c>
      <c r="M23" s="24">
        <v>4.3402225755166937</v>
      </c>
      <c r="N23" s="24">
        <v>3.3058103975535165</v>
      </c>
      <c r="O23" s="24">
        <v>4.3567251461988299</v>
      </c>
      <c r="P23" s="24">
        <v>0.11845736434108527</v>
      </c>
      <c r="Q23" s="24">
        <v>3.1367521367521376</v>
      </c>
      <c r="R23" s="24">
        <v>2.6867816091954024</v>
      </c>
      <c r="S23" s="24">
        <v>0.79177304964539008</v>
      </c>
    </row>
    <row r="24" spans="1:19">
      <c r="A24" s="1" t="s">
        <v>798</v>
      </c>
      <c r="B24" s="24">
        <v>0.80021551724137929</v>
      </c>
      <c r="C24" s="24">
        <v>1.6092428306168762</v>
      </c>
      <c r="D24" s="24">
        <v>1.2694765298599164</v>
      </c>
      <c r="E24" s="24">
        <v>3.9770700636942671</v>
      </c>
      <c r="F24" s="24">
        <v>3.0772727272727272</v>
      </c>
      <c r="G24" s="24">
        <v>2.7002141327623126</v>
      </c>
      <c r="H24" s="24">
        <v>2.5902474526928674</v>
      </c>
      <c r="I24" s="24">
        <v>2.040414507772021</v>
      </c>
      <c r="J24" s="24">
        <v>2.1900000000000004</v>
      </c>
      <c r="K24" s="24">
        <v>0.5556234096692112</v>
      </c>
      <c r="L24" s="24">
        <v>1.4000559127760692</v>
      </c>
      <c r="M24" s="24">
        <v>1.535792817004642</v>
      </c>
      <c r="N24" s="24">
        <v>2.1991549295774648</v>
      </c>
      <c r="O24" s="24">
        <v>3.264977973568282</v>
      </c>
      <c r="P24" s="24">
        <v>2.6060897435897434</v>
      </c>
      <c r="Q24" s="24">
        <v>4.0165644171779142</v>
      </c>
      <c r="R24" s="24">
        <v>2.184486607142857</v>
      </c>
      <c r="S24" s="24">
        <v>2.1047463175122747</v>
      </c>
    </row>
    <row r="25" spans="1:19">
      <c r="A25" s="1" t="s">
        <v>828</v>
      </c>
      <c r="B25" s="24">
        <v>0.97912412071704114</v>
      </c>
      <c r="C25" s="24">
        <v>1.6564007421150282</v>
      </c>
      <c r="D25" s="24">
        <v>0.99184581171237973</v>
      </c>
      <c r="E25" s="24">
        <v>1.7426791277258566</v>
      </c>
      <c r="F25" s="24">
        <v>3.5609919571045574</v>
      </c>
      <c r="G25" s="24">
        <v>2.109081139172488</v>
      </c>
      <c r="H25" s="24">
        <v>1.8391278727165585</v>
      </c>
      <c r="I25" s="24">
        <v>1.2372956252761822</v>
      </c>
      <c r="J25" s="24">
        <v>1.2757679180887371</v>
      </c>
      <c r="K25" s="24">
        <v>0.73160621761658029</v>
      </c>
      <c r="L25" s="24">
        <v>1.6203821656050954</v>
      </c>
      <c r="M25" s="24">
        <v>1.686589354742789</v>
      </c>
      <c r="N25" s="24">
        <v>1.8083028083028085</v>
      </c>
      <c r="O25" s="24">
        <v>4.6894600910097157</v>
      </c>
      <c r="P25" s="24">
        <v>4.0770318021201417</v>
      </c>
      <c r="Q25" s="24">
        <v>2.0225130890052356</v>
      </c>
      <c r="R25" s="24">
        <v>1.242867332382311</v>
      </c>
      <c r="S25" s="24">
        <v>1.5626219274287942</v>
      </c>
    </row>
    <row r="26" spans="1:19">
      <c r="A26" s="1" t="s">
        <v>826</v>
      </c>
      <c r="B26" s="24">
        <v>0.10293012772351616</v>
      </c>
      <c r="C26" s="24">
        <v>0.18055094590109527</v>
      </c>
      <c r="D26" s="24">
        <v>0.12273706896551723</v>
      </c>
      <c r="E26" s="24">
        <v>6.5752537248974301</v>
      </c>
      <c r="F26" s="24">
        <v>9.2871485943775092</v>
      </c>
      <c r="G26" s="24">
        <v>6.1570593149540525</v>
      </c>
      <c r="H26" s="24">
        <v>4.0331491712707184</v>
      </c>
      <c r="I26" s="24">
        <v>2.5089216446858029</v>
      </c>
      <c r="J26" s="24">
        <v>3.2280092592592595</v>
      </c>
      <c r="K26" s="24">
        <v>8.3682213245195258E-2</v>
      </c>
      <c r="L26" s="24">
        <v>0.14912673533363188</v>
      </c>
      <c r="M26" s="24">
        <v>0.11434210526315791</v>
      </c>
      <c r="N26" s="24">
        <v>7.6051148677936711</v>
      </c>
      <c r="O26" s="24">
        <v>24.563013037180102</v>
      </c>
      <c r="P26" s="24">
        <v>4.9568646783337442</v>
      </c>
      <c r="Q26" s="24">
        <v>4.9131965521427698</v>
      </c>
      <c r="R26" s="24">
        <v>2.9634630659253376</v>
      </c>
      <c r="S26" s="24">
        <v>1.9714506172839508</v>
      </c>
    </row>
    <row r="27" spans="1:19">
      <c r="A27" s="1" t="s">
        <v>913</v>
      </c>
      <c r="B27" s="24">
        <v>4.2309012875536487</v>
      </c>
      <c r="C27" s="24">
        <v>2.9167872648335753</v>
      </c>
      <c r="D27" s="24">
        <v>2.5488257107540169</v>
      </c>
      <c r="E27" s="24">
        <v>6.3364779874213841</v>
      </c>
      <c r="F27" s="24">
        <v>12.684060042887779</v>
      </c>
      <c r="G27" s="24">
        <v>3.2332155477031805</v>
      </c>
      <c r="H27" s="24">
        <v>2.2601083032490972</v>
      </c>
      <c r="I27" s="24">
        <v>1.9320469798657718</v>
      </c>
      <c r="J27" s="24">
        <v>2.2257929883138563</v>
      </c>
      <c r="K27" s="24">
        <v>1.0470377019748651</v>
      </c>
      <c r="L27" s="24">
        <v>1.8940955951265228</v>
      </c>
      <c r="M27" s="24">
        <v>1.7062847370671228</v>
      </c>
      <c r="N27" s="24">
        <v>9.8723329835606854</v>
      </c>
      <c r="O27" s="24">
        <v>30.475155279503102</v>
      </c>
      <c r="P27" s="24">
        <v>8.0656934306569354</v>
      </c>
      <c r="Q27" s="24">
        <v>5.8054511278195484</v>
      </c>
      <c r="R27" s="24">
        <v>2.0873239436619717</v>
      </c>
      <c r="S27" s="24">
        <v>2.8421815307601102</v>
      </c>
    </row>
    <row r="28" spans="1:19">
      <c r="A28" s="1" t="s">
        <v>829</v>
      </c>
      <c r="B28" s="24"/>
      <c r="C28" s="24">
        <v>0.96383307573415766</v>
      </c>
      <c r="D28" s="24">
        <v>1.1280788177339902</v>
      </c>
      <c r="E28" s="24">
        <v>1.4358333333333335</v>
      </c>
      <c r="F28" s="24">
        <v>2.2470461868958109</v>
      </c>
      <c r="G28" s="24">
        <v>1.5405594405594405</v>
      </c>
      <c r="H28" s="24">
        <v>2.2459893048128339</v>
      </c>
      <c r="I28" s="24">
        <v>1.1745283018867925</v>
      </c>
      <c r="J28" s="24">
        <v>1.8321608040201003</v>
      </c>
      <c r="K28" s="24">
        <v>0.50614071898167567</v>
      </c>
      <c r="L28" s="24">
        <v>1.6683804627249359</v>
      </c>
      <c r="M28" s="24">
        <v>1.2827305145185937</v>
      </c>
      <c r="N28" s="24">
        <v>1.5813084112149531</v>
      </c>
      <c r="O28" s="24">
        <v>2.2628571428571425</v>
      </c>
      <c r="P28" s="24">
        <v>1.1308411214953271</v>
      </c>
      <c r="Q28" s="24">
        <v>2.6009433962264148</v>
      </c>
      <c r="R28" s="24">
        <v>2.0476673427991887</v>
      </c>
      <c r="S28" s="24">
        <v>2.1028037383177569</v>
      </c>
    </row>
    <row r="29" spans="1:19">
      <c r="A29" s="1" t="s">
        <v>831</v>
      </c>
      <c r="B29" s="24">
        <v>0.9202670856245091</v>
      </c>
      <c r="C29" s="24">
        <v>1.709874557735606</v>
      </c>
      <c r="D29" s="24">
        <v>0.97147487844408431</v>
      </c>
      <c r="E29" s="24">
        <v>5.1434968451048242</v>
      </c>
      <c r="F29" s="24">
        <v>7.2610188895248999</v>
      </c>
      <c r="G29" s="24">
        <v>6.0661638669866305</v>
      </c>
      <c r="H29" s="24">
        <v>7.0369634340222573</v>
      </c>
      <c r="I29" s="24">
        <v>3.1863867684478375</v>
      </c>
      <c r="J29" s="24">
        <v>3.2771633051398834</v>
      </c>
      <c r="K29" s="24">
        <v>0.45088791848617182</v>
      </c>
      <c r="L29" s="24">
        <v>1.6948247078464105</v>
      </c>
      <c r="M29" s="24">
        <v>1.65085691510562</v>
      </c>
      <c r="N29" s="24">
        <v>4.423255334501599</v>
      </c>
      <c r="O29" s="24">
        <v>17.300707910126192</v>
      </c>
      <c r="P29" s="24">
        <v>2.8723945094051859</v>
      </c>
      <c r="Q29" s="24">
        <v>3.8492257538712304</v>
      </c>
      <c r="R29" s="24">
        <v>1.675720992622401</v>
      </c>
      <c r="S29" s="24">
        <v>1.4717607973421927</v>
      </c>
    </row>
    <row r="30" spans="1:19">
      <c r="A30" s="1" t="s">
        <v>834</v>
      </c>
      <c r="B30" s="24">
        <v>1.558968058968059</v>
      </c>
      <c r="C30" s="24">
        <v>2.4100418410041837</v>
      </c>
      <c r="D30" s="24">
        <v>1.7925196850393699</v>
      </c>
      <c r="E30" s="24"/>
      <c r="F30" s="24">
        <v>3.5938650306748463</v>
      </c>
      <c r="G30" s="24">
        <v>1.4165413533834585</v>
      </c>
      <c r="H30" s="24">
        <v>2.8041322314049584</v>
      </c>
      <c r="I30" s="24">
        <v>2.5261194029850742</v>
      </c>
      <c r="J30" s="24">
        <v>2.4680722891566269</v>
      </c>
      <c r="K30" s="24">
        <v>1.3103299547120986</v>
      </c>
      <c r="L30" s="24">
        <v>2.0715137067938025</v>
      </c>
      <c r="M30" s="24">
        <v>2.173295454545455</v>
      </c>
      <c r="N30" s="24">
        <v>3.3358974358974356</v>
      </c>
      <c r="O30" s="24">
        <v>3.4866197183098593</v>
      </c>
      <c r="P30" s="24">
        <v>3.373188405797102</v>
      </c>
      <c r="Q30" s="24">
        <v>3.0201438848920867</v>
      </c>
      <c r="R30" s="24">
        <v>2.6867088607594933</v>
      </c>
      <c r="S30" s="24">
        <v>2.8355263157894735</v>
      </c>
    </row>
    <row r="31" spans="1:19">
      <c r="A31" s="1" t="s">
        <v>1145</v>
      </c>
      <c r="B31" s="24">
        <v>0.78715034965034969</v>
      </c>
      <c r="C31" s="24">
        <v>1.1590877677954388</v>
      </c>
      <c r="D31" s="24">
        <v>1.3531935176358436</v>
      </c>
      <c r="E31" s="24">
        <v>1.3918994413407819</v>
      </c>
      <c r="F31" s="24">
        <v>2.7272340425531914</v>
      </c>
      <c r="G31" s="24">
        <v>1.2980392156862746</v>
      </c>
      <c r="H31" s="24">
        <v>2.1067114093959729</v>
      </c>
      <c r="I31" s="24">
        <v>1.5260162601626015</v>
      </c>
      <c r="J31" s="24">
        <v>2.5516746411483258</v>
      </c>
      <c r="K31" s="24">
        <v>1.0337158615781514</v>
      </c>
      <c r="L31" s="24">
        <v>2.0492706645056726</v>
      </c>
      <c r="M31" s="24">
        <v>1.7112573099415205</v>
      </c>
      <c r="N31" s="24">
        <v>1.9746212121212121</v>
      </c>
      <c r="O31" s="24">
        <v>3.6905511811023621</v>
      </c>
      <c r="P31" s="24">
        <v>2.6070895522388056</v>
      </c>
      <c r="Q31" s="24">
        <v>2.4539325842696629</v>
      </c>
      <c r="R31" s="24">
        <v>2.9269360269360267</v>
      </c>
      <c r="S31" s="24">
        <v>3.0477099236641219</v>
      </c>
    </row>
    <row r="32" spans="1:19">
      <c r="A32" s="1" t="s">
        <v>837</v>
      </c>
      <c r="B32" s="24">
        <v>1.016856987493203</v>
      </c>
      <c r="C32" s="24">
        <v>0.66451358802678218</v>
      </c>
      <c r="D32" s="24">
        <v>0.7689425478767693</v>
      </c>
      <c r="E32" s="24">
        <v>1.7656000000000001</v>
      </c>
      <c r="F32" s="24">
        <v>3.0062801932367149</v>
      </c>
      <c r="G32" s="24">
        <v>1.5009036144578312</v>
      </c>
      <c r="H32" s="24">
        <v>2.2212121212121212</v>
      </c>
      <c r="I32" s="24">
        <v>1.8425837320574165</v>
      </c>
      <c r="J32" s="24">
        <v>2.7418478260869565</v>
      </c>
      <c r="K32" s="24">
        <v>0.50081124932395882</v>
      </c>
      <c r="L32" s="24">
        <v>1.6513075965130761</v>
      </c>
      <c r="M32" s="24">
        <v>1.9098786828422878</v>
      </c>
      <c r="N32" s="24">
        <v>1.9274881516587679</v>
      </c>
      <c r="O32" s="24">
        <v>3.60251256281407</v>
      </c>
      <c r="P32" s="24">
        <v>2.7968468468468464</v>
      </c>
      <c r="Q32" s="24">
        <v>2.9004566210045666</v>
      </c>
      <c r="R32" s="24">
        <v>1.9112280701754385</v>
      </c>
      <c r="S32" s="24">
        <v>2.4319634703196349</v>
      </c>
    </row>
    <row r="33" spans="1:19">
      <c r="A33" s="1" t="s">
        <v>838</v>
      </c>
      <c r="B33" s="24">
        <v>0.9620670698185817</v>
      </c>
      <c r="C33" s="24">
        <v>3.0519572953736658</v>
      </c>
      <c r="D33" s="24">
        <v>0.91003717472118961</v>
      </c>
      <c r="E33" s="24">
        <v>2.1948328987911827</v>
      </c>
      <c r="F33" s="24">
        <v>3.0146406388642415</v>
      </c>
      <c r="G33" s="24">
        <v>0.9122574955908288</v>
      </c>
      <c r="H33" s="24">
        <v>2.1665250637213256</v>
      </c>
      <c r="I33" s="24">
        <v>1.3889776357827477</v>
      </c>
      <c r="J33" s="24">
        <v>1.8703483982310432</v>
      </c>
      <c r="K33" s="24">
        <v>1.3469767441860465</v>
      </c>
      <c r="L33" s="24">
        <v>2.1003737319807798</v>
      </c>
      <c r="M33" s="24">
        <v>2.3141153081510932</v>
      </c>
      <c r="N33" s="24">
        <v>3.2623026214931783</v>
      </c>
      <c r="O33" s="24">
        <v>8.625</v>
      </c>
      <c r="P33" s="24">
        <v>3.112875927613592</v>
      </c>
      <c r="Q33" s="24">
        <v>2.7249869041382921</v>
      </c>
      <c r="R33" s="24">
        <v>3.1331364183349746</v>
      </c>
      <c r="S33" s="24">
        <v>2.7323806033956277</v>
      </c>
    </row>
    <row r="34" spans="1:19">
      <c r="A34" s="1" t="s">
        <v>840</v>
      </c>
      <c r="B34" s="24">
        <v>4.8852147020340198</v>
      </c>
      <c r="C34" s="24">
        <v>3.2857304515106933</v>
      </c>
      <c r="D34" s="24">
        <v>3.6140684410646386</v>
      </c>
      <c r="E34" s="24"/>
      <c r="F34" s="24">
        <v>2.9286290322580646</v>
      </c>
      <c r="G34" s="24">
        <v>1.3462962962962961</v>
      </c>
      <c r="H34" s="24">
        <v>2.7809239940387482</v>
      </c>
      <c r="I34" s="24">
        <v>3.968018018018018</v>
      </c>
      <c r="J34" s="24">
        <v>3.1073913043478263</v>
      </c>
      <c r="K34" s="24">
        <v>2.0948599161703063</v>
      </c>
      <c r="L34" s="24">
        <v>6.0628465804066547</v>
      </c>
      <c r="M34" s="24">
        <v>5.2027095339197249</v>
      </c>
      <c r="N34" s="24">
        <v>2.6248120300751876</v>
      </c>
      <c r="O34" s="24">
        <v>3.6990343347639478</v>
      </c>
      <c r="P34" s="24">
        <v>1.4769841269841268</v>
      </c>
      <c r="Q34" s="24">
        <v>3.6956300813008132</v>
      </c>
      <c r="R34" s="24">
        <v>2.8333333333333335</v>
      </c>
      <c r="S34" s="24">
        <v>1.0522596153846153</v>
      </c>
    </row>
    <row r="35" spans="1:19">
      <c r="A35" s="1" t="s">
        <v>604</v>
      </c>
      <c r="B35" s="24">
        <v>2.4501142421934503</v>
      </c>
      <c r="C35" s="24">
        <v>1.6721637194516192</v>
      </c>
      <c r="D35" s="24">
        <v>2.605993829881005</v>
      </c>
      <c r="E35" s="24">
        <v>5.6309448319594164</v>
      </c>
      <c r="F35" s="24">
        <v>8.8046958377801499</v>
      </c>
      <c r="G35" s="24">
        <v>1.9483368719037506</v>
      </c>
      <c r="H35" s="24">
        <v>3.4145077720207255</v>
      </c>
      <c r="I35" s="24">
        <v>1.5780219780219777</v>
      </c>
      <c r="J35" s="24">
        <v>2.163084702907712</v>
      </c>
      <c r="K35" s="24">
        <v>1.0352256186317321</v>
      </c>
      <c r="L35" s="24">
        <v>3.0227479526842589</v>
      </c>
      <c r="M35" s="24">
        <v>2.356994356994357</v>
      </c>
      <c r="N35" s="24">
        <v>9.8300573300573291</v>
      </c>
      <c r="O35" s="24">
        <v>21.223140495867767</v>
      </c>
      <c r="P35" s="24">
        <v>8.9360865290068823</v>
      </c>
      <c r="Q35" s="24">
        <v>5.1603679761312771</v>
      </c>
      <c r="R35" s="24">
        <v>1.808338518979465</v>
      </c>
      <c r="S35" s="24">
        <v>3.3989021043000918</v>
      </c>
    </row>
    <row r="36" spans="1:19">
      <c r="A36" s="1" t="s">
        <v>842</v>
      </c>
      <c r="B36" s="24">
        <v>0.17657085224407462</v>
      </c>
      <c r="C36" s="24">
        <v>0.18914262820512823</v>
      </c>
      <c r="D36" s="24">
        <v>0.21551826728549328</v>
      </c>
      <c r="E36" s="24">
        <v>0.4373839662447257</v>
      </c>
      <c r="F36" s="24">
        <v>0.49020270270270266</v>
      </c>
      <c r="G36" s="24">
        <v>0.21862433862433864</v>
      </c>
      <c r="H36" s="24">
        <v>0.42160427807486628</v>
      </c>
      <c r="I36" s="24">
        <v>0.29079569892473123</v>
      </c>
      <c r="J36" s="24">
        <v>0.35795392953929539</v>
      </c>
      <c r="K36" s="24">
        <v>0.16474822989596929</v>
      </c>
      <c r="L36" s="24">
        <v>0.2249102287883451</v>
      </c>
      <c r="M36" s="24">
        <v>0.1721185510428101</v>
      </c>
      <c r="N36" s="24">
        <v>0.41794871794871791</v>
      </c>
      <c r="O36" s="24">
        <v>0.40193939393939393</v>
      </c>
      <c r="P36" s="24">
        <v>0.36646216768916157</v>
      </c>
      <c r="Q36" s="24">
        <v>0.49975845410628028</v>
      </c>
      <c r="R36" s="24">
        <v>0.36022049286640728</v>
      </c>
      <c r="S36" s="24">
        <v>0.62534854245880866</v>
      </c>
    </row>
    <row r="37" spans="1:19">
      <c r="A37" s="1" t="s">
        <v>1217</v>
      </c>
      <c r="B37" s="24">
        <v>0.50041220115416318</v>
      </c>
      <c r="C37" s="24">
        <v>0.59715546836684641</v>
      </c>
      <c r="D37" s="24">
        <v>0.43391521197007477</v>
      </c>
      <c r="E37" s="24">
        <v>0.88714285714285712</v>
      </c>
      <c r="F37" s="24">
        <v>1.0671641791044777</v>
      </c>
      <c r="G37" s="24">
        <v>1.2190476190476192</v>
      </c>
      <c r="H37" s="24">
        <v>1.1148760330578513</v>
      </c>
      <c r="I37" s="24">
        <v>0.96951871657753996</v>
      </c>
      <c r="J37" s="24">
        <v>0.60909090909090913</v>
      </c>
      <c r="K37" s="24">
        <v>0.29028651292802238</v>
      </c>
      <c r="L37" s="24">
        <v>0.55660542432195981</v>
      </c>
      <c r="M37" s="24">
        <v>0.63028222730739891</v>
      </c>
      <c r="N37" s="24">
        <v>0.64589371980676336</v>
      </c>
      <c r="O37" s="24">
        <v>0.98902439024390243</v>
      </c>
      <c r="P37" s="24">
        <v>1.0114832535885168</v>
      </c>
      <c r="Q37" s="24">
        <v>1.0177914110429449</v>
      </c>
      <c r="R37" s="24">
        <v>0.48756097560975614</v>
      </c>
      <c r="S37" s="24">
        <v>0.58172043010752683</v>
      </c>
    </row>
    <row r="38" spans="1:19">
      <c r="A38" s="1" t="s">
        <v>851</v>
      </c>
      <c r="B38" s="24">
        <v>0.46899661781285235</v>
      </c>
      <c r="C38" s="24">
        <v>0.53168498168498168</v>
      </c>
      <c r="D38" s="24">
        <v>0.48551263001485878</v>
      </c>
      <c r="E38" s="24">
        <v>0.97981651376146783</v>
      </c>
      <c r="F38" s="24">
        <v>1.1490740740740741</v>
      </c>
      <c r="G38" s="24">
        <v>1.2882882882882882</v>
      </c>
      <c r="H38" s="24">
        <v>1.1364341085271317</v>
      </c>
      <c r="I38" s="24">
        <v>1.0595000000000001</v>
      </c>
      <c r="J38" s="24">
        <v>0.5380733944954128</v>
      </c>
      <c r="K38" s="24">
        <v>0.33021806853582553</v>
      </c>
      <c r="L38" s="24">
        <v>0.62118171683389078</v>
      </c>
      <c r="M38" s="24">
        <v>0.71566787003610111</v>
      </c>
      <c r="N38" s="24">
        <v>0.63888888888888873</v>
      </c>
      <c r="O38" s="24">
        <v>0.91160220994475138</v>
      </c>
      <c r="P38" s="24">
        <v>1.043243243243243</v>
      </c>
      <c r="Q38" s="24">
        <v>1.1139784946236559</v>
      </c>
      <c r="R38" s="24">
        <v>0.49485981308411214</v>
      </c>
      <c r="S38" s="24">
        <v>0.57046632124352337</v>
      </c>
    </row>
    <row r="39" spans="1:19">
      <c r="A39" s="1" t="s">
        <v>855</v>
      </c>
      <c r="B39" s="24">
        <v>0.64910214895496032</v>
      </c>
      <c r="C39" s="24">
        <v>1.045482110369921</v>
      </c>
      <c r="D39" s="24">
        <v>0.78202029966167241</v>
      </c>
      <c r="E39" s="24">
        <v>1.5589743589743588</v>
      </c>
      <c r="F39" s="24">
        <v>1.7129032258064514</v>
      </c>
      <c r="G39" s="24">
        <v>0.79797297297297298</v>
      </c>
      <c r="H39" s="24">
        <v>1.1125984251968504</v>
      </c>
      <c r="I39" s="24">
        <v>1.4508196721311475</v>
      </c>
      <c r="J39" s="24">
        <v>1.0316129032258063</v>
      </c>
      <c r="K39" s="24">
        <v>0.5856972367575507</v>
      </c>
      <c r="L39" s="24">
        <v>1.3068113321277879</v>
      </c>
      <c r="M39" s="24">
        <v>1.1976573938506589</v>
      </c>
      <c r="N39" s="24">
        <v>1.2353932584269662</v>
      </c>
      <c r="O39" s="24">
        <v>1.5125984251968503</v>
      </c>
      <c r="P39" s="24">
        <v>1.0163522012578616</v>
      </c>
      <c r="Q39" s="24">
        <v>1.7679389312977096</v>
      </c>
      <c r="R39" s="24">
        <v>0.88588957055214723</v>
      </c>
      <c r="S39" s="24">
        <v>0.83059701492537308</v>
      </c>
    </row>
    <row r="40" spans="1:19">
      <c r="A40" s="1" t="s">
        <v>852</v>
      </c>
      <c r="B40" s="24">
        <v>2.3188307273963287</v>
      </c>
      <c r="C40" s="24">
        <v>2.4534270650263617</v>
      </c>
      <c r="D40" s="24">
        <v>2.4050847457627116</v>
      </c>
      <c r="E40" s="24">
        <v>2.4890243902439022</v>
      </c>
      <c r="F40" s="24">
        <v>3.2878571428571428</v>
      </c>
      <c r="G40" s="24">
        <v>2.3766519823788541</v>
      </c>
      <c r="H40" s="24">
        <v>2.9871345029239764</v>
      </c>
      <c r="I40" s="24">
        <v>3.2644295302013422</v>
      </c>
      <c r="J40" s="24">
        <v>3.1607142857142856</v>
      </c>
      <c r="K40" s="24">
        <v>2.1382272549785242</v>
      </c>
      <c r="L40" s="24">
        <v>3.5101010101010095</v>
      </c>
      <c r="M40" s="24">
        <v>3.6177105831533476</v>
      </c>
      <c r="N40" s="24">
        <v>3.6333333333333333</v>
      </c>
      <c r="O40" s="24">
        <v>4.5868852459016392</v>
      </c>
      <c r="P40" s="24">
        <v>3.076506024096386</v>
      </c>
      <c r="Q40" s="24">
        <v>3.5797202797202798</v>
      </c>
      <c r="R40" s="24">
        <v>3.00794701986755</v>
      </c>
      <c r="S40" s="24">
        <v>3.4589403973509936</v>
      </c>
    </row>
    <row r="41" spans="1:19">
      <c r="A41" s="1" t="s">
        <v>853</v>
      </c>
      <c r="B41" s="24">
        <v>0.52291105121293802</v>
      </c>
      <c r="C41" s="24">
        <v>0.46454402515723264</v>
      </c>
      <c r="D41" s="24">
        <v>0.34393579072532698</v>
      </c>
      <c r="E41" s="24">
        <v>0.81827586206896563</v>
      </c>
      <c r="F41" s="24">
        <v>1.0197478991596638</v>
      </c>
      <c r="G41" s="24">
        <v>1.1673267326732673</v>
      </c>
      <c r="H41" s="24">
        <v>1.0455882352941175</v>
      </c>
      <c r="I41" s="24">
        <v>1.0553811659192824</v>
      </c>
      <c r="J41" s="24">
        <v>0.66724137931034488</v>
      </c>
      <c r="K41" s="24">
        <v>0.21742378760589687</v>
      </c>
      <c r="L41" s="24">
        <v>0.53685601056803167</v>
      </c>
      <c r="M41" s="24">
        <v>0.59049371358478986</v>
      </c>
      <c r="N41" s="24">
        <v>0.53785425101214579</v>
      </c>
      <c r="O41" s="24">
        <v>0.86243654822335014</v>
      </c>
      <c r="P41" s="24">
        <v>0.76083650190114072</v>
      </c>
      <c r="Q41" s="24">
        <v>1.0844339622641508</v>
      </c>
      <c r="R41" s="24">
        <v>0.72392241379310351</v>
      </c>
      <c r="S41" s="24">
        <v>0.483375</v>
      </c>
    </row>
    <row r="42" spans="1:19">
      <c r="A42" s="1" t="s">
        <v>807</v>
      </c>
      <c r="B42" s="24">
        <v>1.0633901144931586</v>
      </c>
      <c r="C42" s="24">
        <v>3.4750158127767241</v>
      </c>
      <c r="D42" s="24">
        <v>1.6199435559736595</v>
      </c>
      <c r="E42" s="24">
        <v>2.5979223953559432</v>
      </c>
      <c r="F42" s="24">
        <v>2.2141479099678461</v>
      </c>
      <c r="G42" s="24">
        <v>1.2480314960629921</v>
      </c>
      <c r="H42" s="24">
        <v>1.3765032377428306</v>
      </c>
      <c r="I42" s="24">
        <v>1.141308376575241</v>
      </c>
      <c r="J42" s="24">
        <v>1.9095058543361776</v>
      </c>
      <c r="K42" s="24">
        <v>1.771440915964571</v>
      </c>
      <c r="L42" s="24">
        <v>2.3783287419651056</v>
      </c>
      <c r="M42" s="24">
        <v>3.0769230769230766</v>
      </c>
      <c r="N42" s="24">
        <v>4.2583459787556901</v>
      </c>
      <c r="O42" s="24">
        <v>5.2640757349277525</v>
      </c>
      <c r="P42" s="24">
        <v>4.1500737463126844</v>
      </c>
      <c r="Q42" s="24">
        <v>2.9160047072668434</v>
      </c>
      <c r="R42" s="24">
        <v>1.3013565891472867</v>
      </c>
      <c r="S42" s="24">
        <v>1.5717866452777223</v>
      </c>
    </row>
    <row r="43" spans="1:19">
      <c r="A43" s="1" t="s">
        <v>1129</v>
      </c>
      <c r="B43" s="24">
        <v>2.3675706866705135</v>
      </c>
      <c r="C43" s="24">
        <v>4.8759071117561685</v>
      </c>
      <c r="D43" s="24">
        <v>1.8827606992163954</v>
      </c>
      <c r="E43" s="24">
        <v>2.1962616822429908</v>
      </c>
      <c r="F43" s="24">
        <v>2.0754507833284066</v>
      </c>
      <c r="G43" s="24">
        <v>1.1461006910167819</v>
      </c>
      <c r="H43" s="24">
        <v>1.2806493884682586</v>
      </c>
      <c r="I43" s="24">
        <v>1.4394565343884558</v>
      </c>
      <c r="J43" s="24">
        <v>1.7021644234267008</v>
      </c>
      <c r="K43" s="24">
        <v>2.5592567414457283</v>
      </c>
      <c r="L43" s="24">
        <v>2.7253324002799162</v>
      </c>
      <c r="M43" s="24">
        <v>2.8778558875219682</v>
      </c>
      <c r="N43" s="24">
        <v>3.2160120845921454</v>
      </c>
      <c r="O43" s="24">
        <v>6.737257059039238</v>
      </c>
      <c r="P43" s="24">
        <v>3.6995597945707996</v>
      </c>
      <c r="Q43" s="24">
        <v>2.5386705685618725</v>
      </c>
      <c r="R43" s="24">
        <v>1.7358338914936369</v>
      </c>
      <c r="S43" s="24">
        <v>1.8218092981936631</v>
      </c>
    </row>
    <row r="44" spans="1:19">
      <c r="A44" s="1" t="s">
        <v>808</v>
      </c>
      <c r="B44" s="24">
        <v>1.0705596107055961</v>
      </c>
      <c r="C44" s="24">
        <v>2.5833754847411905</v>
      </c>
      <c r="D44" s="24">
        <v>1.0010149340292882</v>
      </c>
      <c r="E44" s="24">
        <v>1.9252315209363107</v>
      </c>
      <c r="F44" s="24">
        <v>2.3521431828545372</v>
      </c>
      <c r="G44" s="24">
        <v>1.3368821292775663</v>
      </c>
      <c r="H44" s="24">
        <v>1.5221907459867801</v>
      </c>
      <c r="I44" s="24">
        <v>1.2716064603624706</v>
      </c>
      <c r="J44" s="24">
        <v>1.4325098460436807</v>
      </c>
      <c r="K44" s="24">
        <v>0.97266187050359709</v>
      </c>
      <c r="L44" s="24">
        <v>1.4425493716337521</v>
      </c>
      <c r="M44" s="24">
        <v>1.3705414421349755</v>
      </c>
      <c r="N44" s="24">
        <v>3.1079262548782127</v>
      </c>
      <c r="O44" s="24">
        <v>6.1536767943637161</v>
      </c>
      <c r="P44" s="24">
        <v>3.4994829369183047</v>
      </c>
      <c r="Q44" s="24">
        <v>2.3755106371690808</v>
      </c>
      <c r="R44" s="24">
        <v>1.5701025214740927</v>
      </c>
      <c r="S44" s="24">
        <v>1.8001371091072087</v>
      </c>
    </row>
    <row r="45" spans="1:19">
      <c r="A45" s="1" t="s">
        <v>1131</v>
      </c>
      <c r="B45" s="24">
        <v>0.9573607220666045</v>
      </c>
      <c r="C45" s="24">
        <v>2.612705882352941</v>
      </c>
      <c r="D45" s="24">
        <v>1.1581427581427584</v>
      </c>
      <c r="E45" s="24">
        <v>1.7917705735660847</v>
      </c>
      <c r="F45" s="24">
        <v>2.0987468671679199</v>
      </c>
      <c r="G45" s="24">
        <v>1.0983935742971886</v>
      </c>
      <c r="H45" s="24">
        <v>1.1060019361084221</v>
      </c>
      <c r="I45" s="24">
        <v>1.432751488245384</v>
      </c>
      <c r="J45" s="24">
        <v>1.5682414698162728</v>
      </c>
      <c r="K45" s="24">
        <v>0.91878364016592973</v>
      </c>
      <c r="L45" s="24">
        <v>1.4401776384535003</v>
      </c>
      <c r="M45" s="24">
        <v>1.8466491074041558</v>
      </c>
      <c r="N45" s="24">
        <v>2.6052332195676904</v>
      </c>
      <c r="O45" s="24">
        <v>6.4280637628185602</v>
      </c>
      <c r="P45" s="24">
        <v>3.3483921111434958</v>
      </c>
      <c r="Q45" s="24">
        <v>2.2185189441826609</v>
      </c>
      <c r="R45" s="24">
        <v>1.3830778790389395</v>
      </c>
      <c r="S45" s="24">
        <v>1.5630078883735679</v>
      </c>
    </row>
    <row r="46" spans="1:19">
      <c r="A46" s="1" t="s">
        <v>1219</v>
      </c>
      <c r="B46" s="24">
        <v>2.637530922370126</v>
      </c>
      <c r="C46" s="24">
        <v>3.6982758620689657</v>
      </c>
      <c r="D46" s="24">
        <v>1.5860849056603774</v>
      </c>
      <c r="E46" s="24">
        <v>2.5752080221890337</v>
      </c>
      <c r="F46" s="24">
        <v>3.7446548564447153</v>
      </c>
      <c r="G46" s="24">
        <v>0.63304721030042921</v>
      </c>
      <c r="H46" s="24">
        <v>1.3641133263378806</v>
      </c>
      <c r="I46" s="24">
        <v>1.817736403723665</v>
      </c>
      <c r="J46" s="24">
        <v>1.9593687038280725</v>
      </c>
      <c r="K46" s="24">
        <v>1.3808938089380891</v>
      </c>
      <c r="L46" s="24">
        <v>2.725819344524381</v>
      </c>
      <c r="M46" s="24">
        <v>2.5314207650273222</v>
      </c>
      <c r="N46" s="24">
        <v>3.2510092614580861</v>
      </c>
      <c r="O46" s="24">
        <v>7.7559699051357534</v>
      </c>
      <c r="P46" s="24">
        <v>3.4102515604312464</v>
      </c>
      <c r="Q46" s="24">
        <v>2.1758543705993469</v>
      </c>
      <c r="R46" s="24">
        <v>1.8854655056932352</v>
      </c>
      <c r="S46" s="24">
        <v>2.2069776558212464</v>
      </c>
    </row>
    <row r="47" spans="1:19">
      <c r="A47" s="1" t="s">
        <v>1171</v>
      </c>
      <c r="B47" s="24">
        <v>1.5832640620670544</v>
      </c>
      <c r="C47" s="24">
        <v>3.4094012092841814</v>
      </c>
      <c r="D47" s="24">
        <v>1.6366525423728813</v>
      </c>
      <c r="E47" s="24">
        <v>3.3736064903986458</v>
      </c>
      <c r="F47" s="24">
        <v>2.5503187270993322</v>
      </c>
      <c r="G47" s="24">
        <v>1.2384577114427857</v>
      </c>
      <c r="H47" s="24">
        <v>1.8336371000405025</v>
      </c>
      <c r="I47" s="24">
        <v>2.432888264230499</v>
      </c>
      <c r="J47" s="24">
        <v>2.8042881422408157</v>
      </c>
      <c r="K47" s="24">
        <v>1.2205744822979288</v>
      </c>
      <c r="L47" s="24">
        <v>1.9347898047004308</v>
      </c>
      <c r="M47" s="24">
        <v>1.6004557538928981</v>
      </c>
      <c r="N47" s="24">
        <v>4.27887724744535</v>
      </c>
      <c r="O47" s="24">
        <v>9.476720230737536</v>
      </c>
      <c r="P47" s="24">
        <v>5.0843629600106288</v>
      </c>
      <c r="Q47" s="24">
        <v>3.7230235938723029</v>
      </c>
      <c r="R47" s="24">
        <v>2.974031788672487</v>
      </c>
      <c r="S47" s="24">
        <v>3.4215511176056719</v>
      </c>
    </row>
    <row r="48" spans="1:19">
      <c r="A48" s="1" t="s">
        <v>889</v>
      </c>
      <c r="B48" s="24">
        <v>1.1034669555796315</v>
      </c>
      <c r="C48" s="24">
        <v>3.3848396501457727</v>
      </c>
      <c r="D48" s="24">
        <v>0.95082449941107183</v>
      </c>
      <c r="E48" s="24">
        <v>1.4941704035874439</v>
      </c>
      <c r="F48" s="24">
        <v>3.5243171219187208</v>
      </c>
      <c r="G48" s="24">
        <v>0.25662073097663274</v>
      </c>
      <c r="H48" s="24">
        <v>1.3846755957557837</v>
      </c>
      <c r="I48" s="24">
        <v>2.0398190045248867</v>
      </c>
      <c r="J48" s="24">
        <v>1.8585951940850276</v>
      </c>
      <c r="K48" s="24">
        <v>0.82893685051958443</v>
      </c>
      <c r="L48" s="24">
        <v>1.5687134502923974</v>
      </c>
      <c r="M48" s="24">
        <v>1.1199608610567515</v>
      </c>
      <c r="N48" s="24">
        <v>3.8562328072969452</v>
      </c>
      <c r="O48" s="24">
        <v>7.2700882489549477</v>
      </c>
      <c r="P48" s="24">
        <v>2.9756255392579813</v>
      </c>
      <c r="Q48" s="24">
        <v>1.8038436050364479</v>
      </c>
      <c r="R48" s="24">
        <v>2.0260281103591882</v>
      </c>
      <c r="S48" s="24">
        <v>2.5922759730463643</v>
      </c>
    </row>
    <row r="49" spans="1:19">
      <c r="A49" s="1" t="s">
        <v>890</v>
      </c>
      <c r="B49" s="24">
        <v>0.5832430480317804</v>
      </c>
      <c r="C49" s="24">
        <v>3.0223517978620018</v>
      </c>
      <c r="D49" s="24">
        <v>0.74602473498233213</v>
      </c>
      <c r="E49" s="24">
        <v>1.5476831091180865</v>
      </c>
      <c r="F49" s="24">
        <v>2.3323339995558516</v>
      </c>
      <c r="G49" s="24">
        <v>0.16089275014979029</v>
      </c>
      <c r="H49" s="24">
        <v>0.76622021221081937</v>
      </c>
      <c r="I49" s="24">
        <v>1.3891402714932128</v>
      </c>
      <c r="J49" s="24">
        <v>1.4608749229821318</v>
      </c>
      <c r="K49" s="24">
        <v>0.77793764988009595</v>
      </c>
      <c r="L49" s="24">
        <v>1.2584064327485378</v>
      </c>
      <c r="M49" s="24">
        <v>0.74618395303326801</v>
      </c>
      <c r="N49" s="24">
        <v>3.0046812412528356</v>
      </c>
      <c r="O49" s="24">
        <v>5.2662950921195231</v>
      </c>
      <c r="P49" s="24">
        <v>2.5316364682197294</v>
      </c>
      <c r="Q49" s="24">
        <v>1.0901259111994697</v>
      </c>
      <c r="R49" s="24">
        <v>1.6251952108276939</v>
      </c>
      <c r="S49" s="24">
        <v>1.5474873445304904</v>
      </c>
    </row>
    <row r="50" spans="1:19">
      <c r="A50" s="1" t="s">
        <v>1158</v>
      </c>
      <c r="B50" s="24">
        <v>0.35307197191339962</v>
      </c>
      <c r="C50" s="24">
        <v>0.49484536082474229</v>
      </c>
      <c r="D50" s="24">
        <v>0.46473391580619539</v>
      </c>
      <c r="E50" s="24">
        <v>1.370795870795871</v>
      </c>
      <c r="F50" s="24">
        <v>2.7680737506065016</v>
      </c>
      <c r="G50" s="24">
        <v>1.6010533245556287</v>
      </c>
      <c r="H50" s="24">
        <v>1.731227844021914</v>
      </c>
      <c r="I50" s="24">
        <v>1.2653846153846153</v>
      </c>
      <c r="J50" s="24">
        <v>1.3275256793654922</v>
      </c>
      <c r="K50" s="24">
        <v>0.2330537159676232</v>
      </c>
      <c r="L50" s="24">
        <v>0.55611510791366914</v>
      </c>
      <c r="M50" s="24">
        <v>0.65193855157278713</v>
      </c>
      <c r="N50" s="24">
        <v>1.1261101243339255</v>
      </c>
      <c r="O50" s="24">
        <v>2.9111705288175878</v>
      </c>
      <c r="P50" s="24">
        <v>1.7464652956298203</v>
      </c>
      <c r="Q50" s="24">
        <v>1.3551957706922189</v>
      </c>
      <c r="R50" s="24">
        <v>1.5052143684820392</v>
      </c>
      <c r="S50" s="24">
        <v>1.5857069759508782</v>
      </c>
    </row>
    <row r="51" spans="1:19">
      <c r="A51" s="1" t="s">
        <v>1156</v>
      </c>
      <c r="B51" s="24">
        <v>0.43871989860583016</v>
      </c>
      <c r="C51" s="24">
        <v>1.0049155145929338</v>
      </c>
      <c r="D51" s="24">
        <v>0.45045759609517999</v>
      </c>
      <c r="E51" s="24">
        <v>1.2934155299055614</v>
      </c>
      <c r="F51" s="24">
        <v>2.6418338108882522</v>
      </c>
      <c r="G51" s="24">
        <v>1.5339805825242716</v>
      </c>
      <c r="H51" s="24">
        <v>1.6568236233040701</v>
      </c>
      <c r="I51" s="24">
        <v>1.5733333333333335</v>
      </c>
      <c r="J51" s="24">
        <v>1.4944751381215469</v>
      </c>
      <c r="K51" s="24">
        <v>0.39369635570564226</v>
      </c>
      <c r="L51" s="24">
        <v>0.71923076923076923</v>
      </c>
      <c r="M51" s="24">
        <v>0.8608108108108109</v>
      </c>
      <c r="N51" s="24">
        <v>1.6558310991957104</v>
      </c>
      <c r="O51" s="24">
        <v>3.7190082644628104</v>
      </c>
      <c r="P51" s="24">
        <v>1.9753086419753085</v>
      </c>
      <c r="Q51" s="24">
        <v>1.8646594127291696</v>
      </c>
      <c r="R51" s="24">
        <v>1.4955752212389382</v>
      </c>
      <c r="S51" s="24">
        <v>1.7733674775928296</v>
      </c>
    </row>
    <row r="52" spans="1:19">
      <c r="A52" s="1" t="s">
        <v>1160</v>
      </c>
      <c r="B52" s="24">
        <v>1.7641427328111401</v>
      </c>
      <c r="C52" s="24">
        <v>1.9874551971326162</v>
      </c>
      <c r="D52" s="24">
        <v>1.4442221110555276</v>
      </c>
      <c r="E52" s="24">
        <v>2.1771799628942485</v>
      </c>
      <c r="F52" s="24">
        <v>2.8587666950838306</v>
      </c>
      <c r="G52" s="24">
        <v>2.2276357827476034</v>
      </c>
      <c r="H52" s="24">
        <v>2.3024783517467902</v>
      </c>
      <c r="I52" s="24">
        <v>2.3455178416013922</v>
      </c>
      <c r="J52" s="24">
        <v>2.9844308857563648</v>
      </c>
      <c r="K52" s="24">
        <v>2.8566421310900809</v>
      </c>
      <c r="L52" s="24">
        <v>2.0789946140035904</v>
      </c>
      <c r="M52" s="24">
        <v>3.0360230547550437</v>
      </c>
      <c r="N52" s="24">
        <v>3.4736428009441389</v>
      </c>
      <c r="O52" s="24">
        <v>9.8962753418198979</v>
      </c>
      <c r="P52" s="24">
        <v>3.924558587479936</v>
      </c>
      <c r="Q52" s="24">
        <v>4.1388638412984671</v>
      </c>
      <c r="R52" s="24">
        <v>2.5065306630177888</v>
      </c>
      <c r="S52" s="24">
        <v>2.758752875031945</v>
      </c>
    </row>
    <row r="53" spans="1:19">
      <c r="A53" s="1" t="s">
        <v>858</v>
      </c>
      <c r="B53" s="24">
        <v>0.23104089219330853</v>
      </c>
      <c r="C53" s="24">
        <v>0.1795946410168327</v>
      </c>
      <c r="D53" s="24">
        <v>0.17167501391207571</v>
      </c>
      <c r="E53" s="24">
        <v>1.5191021967526264</v>
      </c>
      <c r="F53" s="24">
        <v>13.923076923076925</v>
      </c>
      <c r="G53" s="24">
        <v>3.4327193256322195</v>
      </c>
      <c r="H53" s="24">
        <v>2.0005977286312016</v>
      </c>
      <c r="I53" s="24">
        <v>0.90806591500433642</v>
      </c>
      <c r="J53" s="24">
        <v>2.0045766590389018</v>
      </c>
      <c r="K53" s="24">
        <v>0.17708526556606688</v>
      </c>
      <c r="L53" s="24">
        <v>0.28044799999999998</v>
      </c>
      <c r="M53" s="24">
        <v>0.22720936715918591</v>
      </c>
      <c r="N53" s="24">
        <v>5.8280351195882538</v>
      </c>
      <c r="O53" s="24">
        <v>18.897827835880936</v>
      </c>
      <c r="P53" s="24">
        <v>7.702464788732394</v>
      </c>
      <c r="Q53" s="24">
        <v>1.607330454067935</v>
      </c>
      <c r="R53" s="24">
        <v>1.0515463917525774</v>
      </c>
      <c r="S53" s="24">
        <v>2.1207177814029365</v>
      </c>
    </row>
    <row r="54" spans="1:19">
      <c r="A54" s="1" t="s">
        <v>859</v>
      </c>
      <c r="B54" s="24">
        <v>1.6144109055501461</v>
      </c>
      <c r="C54" s="24">
        <v>1.8738633030214138</v>
      </c>
      <c r="D54" s="24">
        <v>0.67434052757793761</v>
      </c>
      <c r="E54" s="24">
        <v>1.6350606394707827</v>
      </c>
      <c r="F54" s="24">
        <v>2.0013679890560878</v>
      </c>
      <c r="G54" s="24">
        <v>0.46425339366515833</v>
      </c>
      <c r="H54" s="24">
        <v>1.8035398230088495</v>
      </c>
      <c r="I54" s="24">
        <v>1.9188524590163936</v>
      </c>
      <c r="J54" s="24">
        <v>1.4157534246575343</v>
      </c>
      <c r="K54" s="24">
        <v>1.2468156693102617</v>
      </c>
      <c r="L54" s="24">
        <v>1.004332129963899</v>
      </c>
      <c r="M54" s="24">
        <v>0.69996935335580746</v>
      </c>
      <c r="N54" s="24">
        <v>2.003053435114504</v>
      </c>
      <c r="O54" s="24">
        <v>3.6177570093457945</v>
      </c>
      <c r="P54" s="24">
        <v>1.9296296296296296</v>
      </c>
      <c r="Q54" s="24">
        <v>1.9648148148148146</v>
      </c>
      <c r="R54" s="24">
        <v>1.799047619047619</v>
      </c>
      <c r="S54" s="24">
        <v>1.9760869565217394</v>
      </c>
    </row>
    <row r="55" spans="1:19">
      <c r="A55" s="1" t="s">
        <v>801</v>
      </c>
      <c r="B55" s="24">
        <v>0.31157287157287156</v>
      </c>
      <c r="C55" s="24">
        <v>0.46432676518883409</v>
      </c>
      <c r="D55" s="24">
        <v>0.17181745396317055</v>
      </c>
      <c r="E55" s="24">
        <v>0.85991561181434595</v>
      </c>
      <c r="F55" s="24">
        <v>1.716824644549763</v>
      </c>
      <c r="G55" s="24">
        <v>0.66022452749751326</v>
      </c>
      <c r="H55" s="24">
        <v>0.4954291044776119</v>
      </c>
      <c r="I55" s="24">
        <v>0.4476212259835316</v>
      </c>
      <c r="J55" s="24">
        <v>0.37128677773839053</v>
      </c>
      <c r="K55" s="24">
        <v>0.13690709230537568</v>
      </c>
      <c r="L55" s="24">
        <v>0.2984778761061947</v>
      </c>
      <c r="M55" s="24">
        <v>0.64432307183051973</v>
      </c>
      <c r="N55" s="24">
        <v>1.0655290102389079</v>
      </c>
      <c r="O55" s="24">
        <v>2.4230254350736278</v>
      </c>
      <c r="P55" s="24">
        <v>0.55463384989364928</v>
      </c>
      <c r="Q55" s="24">
        <v>0.33880742913000972</v>
      </c>
      <c r="R55" s="24">
        <v>0.28099863030755823</v>
      </c>
      <c r="S55" s="24">
        <v>0.43980597241170233</v>
      </c>
    </row>
    <row r="56" spans="1:19">
      <c r="A56" s="1" t="s">
        <v>866</v>
      </c>
      <c r="B56" s="24">
        <v>0.46137959520859151</v>
      </c>
      <c r="C56" s="24">
        <v>0.87109531215285474</v>
      </c>
      <c r="D56" s="24">
        <v>0.65004928883255886</v>
      </c>
      <c r="E56" s="24">
        <v>4.7820512820512819</v>
      </c>
      <c r="F56" s="24">
        <v>6.415094339622641</v>
      </c>
      <c r="G56" s="24">
        <v>9.5111603025272071</v>
      </c>
      <c r="H56" s="24">
        <v>2.7902558945133533</v>
      </c>
      <c r="I56" s="24">
        <v>1.6442501681237389</v>
      </c>
      <c r="J56" s="24">
        <v>1.7861885790172645</v>
      </c>
      <c r="K56" s="24">
        <v>0.39863422962014511</v>
      </c>
      <c r="L56" s="24">
        <v>0.80030208220951571</v>
      </c>
      <c r="M56" s="24">
        <v>1.0554188974099261</v>
      </c>
      <c r="N56" s="24">
        <v>5.5340404538727181</v>
      </c>
      <c r="O56" s="24">
        <v>18.94534995206136</v>
      </c>
      <c r="P56" s="24">
        <v>3.9851988899167439</v>
      </c>
      <c r="Q56" s="24">
        <v>3.6789160336686511</v>
      </c>
      <c r="R56" s="24">
        <v>1.4276930644367929</v>
      </c>
      <c r="S56" s="24">
        <v>1.3262531860662701</v>
      </c>
    </row>
    <row r="57" spans="1:19">
      <c r="A57" s="1" t="s">
        <v>881</v>
      </c>
      <c r="B57" s="24"/>
      <c r="C57" s="24"/>
      <c r="D57" s="24"/>
      <c r="E57" s="24">
        <v>0.57794729542302359</v>
      </c>
      <c r="F57" s="24">
        <v>0.82481751824817506</v>
      </c>
      <c r="G57" s="24">
        <v>0.95951671112505887</v>
      </c>
      <c r="H57" s="24">
        <v>0.81699604743082999</v>
      </c>
      <c r="I57" s="24">
        <v>0.36502287747839346</v>
      </c>
      <c r="J57" s="24">
        <v>0.56076066790352508</v>
      </c>
      <c r="K57" s="24"/>
      <c r="L57" s="24"/>
      <c r="M57" s="24"/>
      <c r="N57" s="24">
        <v>0.36654107008289377</v>
      </c>
      <c r="O57" s="24">
        <v>1.2953009828009829</v>
      </c>
      <c r="P57" s="24">
        <v>0.8137108792846498</v>
      </c>
      <c r="Q57" s="24">
        <v>0.83553044569993717</v>
      </c>
      <c r="R57" s="24">
        <v>0.43972468043264507</v>
      </c>
      <c r="S57" s="24">
        <v>0.57894736842105265</v>
      </c>
    </row>
    <row r="58" spans="1:19">
      <c r="A58" s="1" t="s">
        <v>885</v>
      </c>
      <c r="B58" s="24">
        <v>1.4001130262786097</v>
      </c>
      <c r="C58" s="24">
        <v>1.2124696356275304</v>
      </c>
      <c r="D58" s="24">
        <v>0.87998826291079824</v>
      </c>
      <c r="E58" s="24">
        <v>1.2419354838709675</v>
      </c>
      <c r="F58" s="24">
        <v>1.5729374821581503</v>
      </c>
      <c r="G58" s="24">
        <v>0.7418532162085576</v>
      </c>
      <c r="H58" s="24">
        <v>0.64716220407319336</v>
      </c>
      <c r="I58" s="24">
        <v>1.4907539118065436</v>
      </c>
      <c r="J58" s="24">
        <v>0.40333333333333332</v>
      </c>
      <c r="K58" s="24">
        <v>0.4468405797101449</v>
      </c>
      <c r="L58" s="24">
        <v>1.0731886723059949</v>
      </c>
      <c r="M58" s="24">
        <v>2.4437671441633646</v>
      </c>
      <c r="N58" s="24">
        <v>0.63558282208588956</v>
      </c>
      <c r="O58" s="24">
        <v>3.8588483146067416</v>
      </c>
      <c r="P58" s="24">
        <v>1.8731988472622481</v>
      </c>
      <c r="Q58" s="24">
        <v>1.2111742424242422</v>
      </c>
      <c r="R58" s="24">
        <v>0.33380821917808218</v>
      </c>
      <c r="S58" s="24">
        <v>0.25696202531645568</v>
      </c>
    </row>
    <row r="59" spans="1:19">
      <c r="A59" s="1" t="s">
        <v>873</v>
      </c>
      <c r="B59" s="24">
        <v>1.2763385146804838</v>
      </c>
      <c r="C59" s="24">
        <v>1.2166975881261597</v>
      </c>
      <c r="D59" s="24">
        <v>1.0305206463195689</v>
      </c>
      <c r="E59" s="24">
        <v>1.3086560364464692</v>
      </c>
      <c r="F59" s="24">
        <v>1.0606635071090047</v>
      </c>
      <c r="G59" s="24">
        <v>1.1549586776859506</v>
      </c>
      <c r="H59" s="24">
        <v>1.4540094339622645</v>
      </c>
      <c r="I59" s="24">
        <v>1.5168961201501876</v>
      </c>
      <c r="J59" s="24">
        <v>1.1823369565217392</v>
      </c>
      <c r="K59" s="24">
        <v>0.8230295304865094</v>
      </c>
      <c r="L59" s="24">
        <v>1.661063829787234</v>
      </c>
      <c r="M59" s="24">
        <v>1.2396270396270397</v>
      </c>
      <c r="N59" s="24">
        <v>0.94777777777777772</v>
      </c>
      <c r="O59" s="24">
        <v>1.446033810143043</v>
      </c>
      <c r="P59" s="24">
        <v>0.8304627249357327</v>
      </c>
      <c r="Q59" s="24">
        <v>1.7901234567901234</v>
      </c>
      <c r="R59" s="24">
        <v>1.1498245614035087</v>
      </c>
      <c r="S59" s="24">
        <v>1.078628389154705</v>
      </c>
    </row>
    <row r="60" spans="1:19">
      <c r="A60" s="1" t="s">
        <v>871</v>
      </c>
      <c r="B60" s="24">
        <v>1.1600965406275139</v>
      </c>
      <c r="C60" s="24">
        <v>1.1782214156079853</v>
      </c>
      <c r="D60" s="24">
        <v>1.084942084942085</v>
      </c>
      <c r="E60" s="24">
        <v>1.5620525059665873</v>
      </c>
      <c r="F60" s="24">
        <v>1.8729016786570745</v>
      </c>
      <c r="G60" s="24">
        <v>0.61708542713567838</v>
      </c>
      <c r="H60" s="24">
        <v>0.81529175050301805</v>
      </c>
      <c r="I60" s="24">
        <v>1.6964078794901507</v>
      </c>
      <c r="J60" s="24">
        <v>1.4658536585365853</v>
      </c>
      <c r="K60" s="24">
        <v>0.79849529780564277</v>
      </c>
      <c r="L60" s="24">
        <v>1.7499701207123222</v>
      </c>
      <c r="M60" s="24">
        <v>1.2624330527926551</v>
      </c>
      <c r="N60" s="24">
        <v>1.6539301310043666</v>
      </c>
      <c r="O60" s="24">
        <v>2.3686934023285895</v>
      </c>
      <c r="P60" s="24">
        <v>1.2085168869309837</v>
      </c>
      <c r="Q60" s="24">
        <v>2.1625766871165641</v>
      </c>
      <c r="R60" s="24">
        <v>1.6536144578313252</v>
      </c>
      <c r="S60" s="24">
        <v>1.043489932885906</v>
      </c>
    </row>
    <row r="61" spans="1:19">
      <c r="A61" s="1" t="s">
        <v>875</v>
      </c>
      <c r="B61" s="24">
        <v>0.54950221238938057</v>
      </c>
      <c r="C61" s="24">
        <v>2.1896296296296294</v>
      </c>
      <c r="D61" s="24">
        <v>0.48435045317220538</v>
      </c>
      <c r="E61" s="24"/>
      <c r="F61" s="24">
        <v>1.0975409836065573</v>
      </c>
      <c r="G61" s="24">
        <v>1.1137704918032787</v>
      </c>
      <c r="H61" s="24">
        <v>1.1213826366559485</v>
      </c>
      <c r="I61" s="24">
        <v>0.96692913385826762</v>
      </c>
      <c r="J61" s="24">
        <v>1.1745614035087719</v>
      </c>
      <c r="K61" s="24">
        <v>0.54664891256102965</v>
      </c>
      <c r="L61" s="24">
        <v>0.93170028818443806</v>
      </c>
      <c r="M61" s="24">
        <v>0.75496062992125978</v>
      </c>
      <c r="N61" s="24">
        <v>0.83820754716981116</v>
      </c>
      <c r="O61" s="24">
        <v>1.3466666666666665</v>
      </c>
      <c r="P61" s="24">
        <v>0.69289256198347116</v>
      </c>
      <c r="Q61" s="24">
        <v>1.5318584070796462</v>
      </c>
      <c r="R61" s="24">
        <v>1.008470588235294</v>
      </c>
      <c r="S61" s="24">
        <v>1.4706521739130434</v>
      </c>
    </row>
    <row r="62" spans="1:19">
      <c r="A62" s="1" t="s">
        <v>883</v>
      </c>
      <c r="B62" s="24">
        <v>0.44090710859136495</v>
      </c>
      <c r="C62" s="24">
        <v>1.6471035137701806</v>
      </c>
      <c r="D62" s="24">
        <v>0.41192917054986028</v>
      </c>
      <c r="E62" s="24">
        <v>4.1160949868073873</v>
      </c>
      <c r="F62" s="24">
        <v>2.2270203578038248</v>
      </c>
      <c r="G62" s="24">
        <v>1.8074454428754816</v>
      </c>
      <c r="H62" s="24">
        <v>1.5518586507572281</v>
      </c>
      <c r="I62" s="24">
        <v>0.6825036603221083</v>
      </c>
      <c r="J62" s="24">
        <v>0.77204176334106722</v>
      </c>
      <c r="K62" s="24">
        <v>0.26140301050837833</v>
      </c>
      <c r="L62" s="24">
        <v>0.70085988872028326</v>
      </c>
      <c r="M62" s="24">
        <v>0.79013563501849582</v>
      </c>
      <c r="N62" s="24">
        <v>3.1863684771033012</v>
      </c>
      <c r="O62" s="24">
        <v>10.114107883817427</v>
      </c>
      <c r="P62" s="24">
        <v>2.9624947324062365</v>
      </c>
      <c r="Q62" s="24">
        <v>2.1478743068391868</v>
      </c>
      <c r="R62" s="24">
        <v>0.58815709969788521</v>
      </c>
      <c r="S62" s="24">
        <v>0.78105691056910564</v>
      </c>
    </row>
    <row r="63" spans="1:19">
      <c r="A63" s="1" t="s">
        <v>1166</v>
      </c>
      <c r="B63" s="24">
        <v>0.53403141361256545</v>
      </c>
      <c r="C63" s="24">
        <v>2.8778877887788781</v>
      </c>
      <c r="D63" s="24">
        <v>0.69314285714285717</v>
      </c>
      <c r="E63" s="24">
        <v>2.7896584743057771</v>
      </c>
      <c r="F63" s="24">
        <v>2.2886473429951693</v>
      </c>
      <c r="G63" s="24">
        <v>1.1139240506329113</v>
      </c>
      <c r="H63" s="24">
        <v>1.2594604720869238</v>
      </c>
      <c r="I63" s="24">
        <v>0.75746540422432629</v>
      </c>
      <c r="J63" s="24">
        <v>0.85644768856447684</v>
      </c>
      <c r="K63" s="24">
        <v>0.51271334029954718</v>
      </c>
      <c r="L63" s="24">
        <v>0.60375218150087262</v>
      </c>
      <c r="M63" s="24">
        <v>0.82546180728906626</v>
      </c>
      <c r="N63" s="24">
        <v>1.8870853916725474</v>
      </c>
      <c r="O63" s="24">
        <v>5.2558009505171919</v>
      </c>
      <c r="P63" s="24">
        <v>1.9752913098413589</v>
      </c>
      <c r="Q63" s="24">
        <v>1.6506378802747794</v>
      </c>
      <c r="R63" s="24">
        <v>0.54476744186046522</v>
      </c>
      <c r="S63" s="24">
        <v>1.1241666666666668</v>
      </c>
    </row>
    <row r="64" spans="1:19">
      <c r="A64" s="1" t="s">
        <v>1173</v>
      </c>
      <c r="B64" s="24">
        <v>1.7770448548812665</v>
      </c>
      <c r="C64" s="24">
        <v>1.9436031331592687</v>
      </c>
      <c r="D64" s="24">
        <v>1.2818831942789033</v>
      </c>
      <c r="E64" s="24">
        <v>7.8437682855471031</v>
      </c>
      <c r="F64" s="24">
        <v>14.119601328903656</v>
      </c>
      <c r="G64" s="24">
        <v>8.0551782682512716</v>
      </c>
      <c r="H64" s="24">
        <v>5.6476510067114098</v>
      </c>
      <c r="I64" s="24">
        <v>2.5667259786476864</v>
      </c>
      <c r="J64" s="24">
        <v>2.6330769230769229</v>
      </c>
      <c r="K64" s="24">
        <v>0.59094982078853042</v>
      </c>
      <c r="L64" s="24">
        <v>1.8451906659077975</v>
      </c>
      <c r="M64" s="24">
        <v>1.6646562123039805</v>
      </c>
      <c r="N64" s="24">
        <v>8.3595970033583065</v>
      </c>
      <c r="O64" s="24">
        <v>30.198807157057654</v>
      </c>
      <c r="P64" s="24">
        <v>2.9915102770330648</v>
      </c>
      <c r="Q64" s="24">
        <v>5.2388586085283739</v>
      </c>
      <c r="R64" s="24">
        <v>1.9897660818713447</v>
      </c>
      <c r="S64" s="24">
        <v>2.739368020907579</v>
      </c>
    </row>
    <row r="65" spans="1:19">
      <c r="A65" s="1" t="s">
        <v>912</v>
      </c>
      <c r="B65" s="24"/>
      <c r="C65" s="24"/>
      <c r="D65" s="24"/>
      <c r="E65" s="24">
        <v>2.8889662373825269</v>
      </c>
      <c r="F65" s="24">
        <v>4.2164246823956448</v>
      </c>
      <c r="G65" s="24">
        <v>2.731601731601732</v>
      </c>
      <c r="H65" s="24">
        <v>3.2001888574126536</v>
      </c>
      <c r="I65" s="24">
        <v>1.5693025970236358</v>
      </c>
      <c r="J65" s="24">
        <v>1.7706260971328258</v>
      </c>
      <c r="K65" s="24"/>
      <c r="L65" s="24"/>
      <c r="M65" s="24"/>
      <c r="N65" s="24">
        <v>4.4903614457831331</v>
      </c>
      <c r="O65" s="24">
        <v>10.251243130070662</v>
      </c>
      <c r="P65" s="24">
        <v>1.170851713607058</v>
      </c>
      <c r="Q65" s="24">
        <v>2.1067415730337076</v>
      </c>
      <c r="R65" s="24">
        <v>0.90147643384440657</v>
      </c>
      <c r="S65" s="24">
        <v>1.3210110584518169</v>
      </c>
    </row>
    <row r="66" spans="1:19">
      <c r="A66" s="1" t="s">
        <v>914</v>
      </c>
      <c r="B66" s="24">
        <v>0.41622503057480637</v>
      </c>
      <c r="C66" s="24">
        <v>0.30212534059945506</v>
      </c>
      <c r="D66" s="24">
        <v>0.29348505131637659</v>
      </c>
      <c r="E66" s="24">
        <v>1.1670886075949367</v>
      </c>
      <c r="F66" s="24">
        <v>1.6875</v>
      </c>
      <c r="G66" s="24">
        <v>0.61299019607843142</v>
      </c>
      <c r="H66" s="24">
        <v>1.1155339805825244</v>
      </c>
      <c r="I66" s="24">
        <v>1.6875</v>
      </c>
      <c r="J66" s="24">
        <v>1.3980263157894739</v>
      </c>
      <c r="K66" s="24">
        <v>0.2485987471150676</v>
      </c>
      <c r="L66" s="24">
        <v>0.73252850435949035</v>
      </c>
      <c r="M66" s="24">
        <v>0.38734774066797645</v>
      </c>
      <c r="N66" s="24">
        <v>0.93333333333333324</v>
      </c>
      <c r="O66" s="24">
        <v>2.4177777777777774</v>
      </c>
      <c r="P66" s="24">
        <v>1.143558282208589</v>
      </c>
      <c r="Q66" s="24">
        <v>1.9805194805194803</v>
      </c>
      <c r="R66" s="24">
        <v>1.6040983606557377</v>
      </c>
      <c r="S66" s="24">
        <v>2.1907563025210086</v>
      </c>
    </row>
    <row r="67" spans="1:19">
      <c r="A67" s="1" t="s">
        <v>901</v>
      </c>
      <c r="B67" s="24">
        <v>0.88103394581127381</v>
      </c>
      <c r="C67" s="24">
        <v>1.7600692940666955</v>
      </c>
      <c r="D67" s="24">
        <v>0.57220338983050845</v>
      </c>
      <c r="E67" s="24">
        <v>1.3380281690140845</v>
      </c>
      <c r="F67" s="24">
        <v>1.8149068322981365</v>
      </c>
      <c r="G67" s="24">
        <v>0.90080385852090028</v>
      </c>
      <c r="H67" s="24">
        <v>1.5931372549019607</v>
      </c>
      <c r="I67" s="24">
        <v>1.4388235294117648</v>
      </c>
      <c r="J67" s="24">
        <v>1.5459999999999998</v>
      </c>
      <c r="K67" s="24">
        <v>0.52937665217020557</v>
      </c>
      <c r="L67" s="24">
        <v>0.87840429612581505</v>
      </c>
      <c r="M67" s="24">
        <v>0.94822888283378759</v>
      </c>
      <c r="N67" s="24">
        <v>1.2827586206896553</v>
      </c>
      <c r="O67" s="24">
        <v>2.5129032258064514</v>
      </c>
      <c r="P67" s="24">
        <v>1.2023809523809523</v>
      </c>
      <c r="Q67" s="24">
        <v>2.4354651162790701</v>
      </c>
      <c r="R67" s="24">
        <v>1.601388888888889</v>
      </c>
      <c r="S67" s="24">
        <v>2.0755102040816329</v>
      </c>
    </row>
    <row r="68" spans="1:19">
      <c r="A68" s="1" t="s">
        <v>902</v>
      </c>
      <c r="B68" s="24">
        <v>1.0786395814096645</v>
      </c>
      <c r="C68" s="24">
        <v>1.8803594351732988</v>
      </c>
      <c r="D68" s="24">
        <v>0.71155904388155544</v>
      </c>
      <c r="E68" s="24">
        <v>1.4502232142857141</v>
      </c>
      <c r="F68" s="24">
        <v>1.6209424083769635</v>
      </c>
      <c r="G68" s="24">
        <v>1.1985530546623795</v>
      </c>
      <c r="H68" s="24">
        <v>1.6830578512396697</v>
      </c>
      <c r="I68" s="24">
        <v>1.3545454545454545</v>
      </c>
      <c r="J68" s="24">
        <v>1.43135593220339</v>
      </c>
      <c r="K68" s="24">
        <v>0.53524388478795759</v>
      </c>
      <c r="L68" s="24">
        <v>1.1302238805970148</v>
      </c>
      <c r="M68" s="24">
        <v>1.0077519379844961</v>
      </c>
      <c r="N68" s="24">
        <v>1.1158031088082905</v>
      </c>
      <c r="O68" s="24">
        <v>2.1704419889502762</v>
      </c>
      <c r="P68" s="24">
        <v>1.05</v>
      </c>
      <c r="Q68" s="24">
        <v>2.4487113402061862</v>
      </c>
      <c r="R68" s="24">
        <v>1.52</v>
      </c>
      <c r="S68" s="24">
        <v>1.9466867469879521</v>
      </c>
    </row>
    <row r="69" spans="1:19">
      <c r="A69" s="1" t="s">
        <v>897</v>
      </c>
      <c r="B69" s="24">
        <v>2.2812276945039258</v>
      </c>
      <c r="C69" s="24">
        <v>2.5227537922987162</v>
      </c>
      <c r="D69" s="24">
        <v>1.6555269922879177</v>
      </c>
      <c r="E69" s="24">
        <v>8.5278796064055573</v>
      </c>
      <c r="F69" s="24">
        <v>10.759816420193777</v>
      </c>
      <c r="G69" s="24">
        <v>4.3548193494178369</v>
      </c>
      <c r="H69" s="24">
        <v>4.7234762979683973</v>
      </c>
      <c r="I69" s="24">
        <v>3.9256342957130359</v>
      </c>
      <c r="J69" s="24">
        <v>4.1531058617672789</v>
      </c>
      <c r="K69" s="24">
        <v>1.39814504413901</v>
      </c>
      <c r="L69" s="24">
        <v>2.9169398907103821</v>
      </c>
      <c r="M69" s="24">
        <v>2.6282973621103118</v>
      </c>
      <c r="N69" s="24">
        <v>12.788691902252037</v>
      </c>
      <c r="O69" s="24">
        <v>28.062700964630228</v>
      </c>
      <c r="P69" s="24">
        <v>8.9834424335772045</v>
      </c>
      <c r="Q69" s="24">
        <v>6.9495479731700209</v>
      </c>
      <c r="R69" s="24">
        <v>3.3550295857988166</v>
      </c>
      <c r="S69" s="24">
        <v>4.9869186046511631</v>
      </c>
    </row>
    <row r="70" spans="1:19">
      <c r="A70" s="1" t="s">
        <v>1181</v>
      </c>
      <c r="B70" s="24"/>
      <c r="C70" s="24"/>
      <c r="D70" s="24"/>
      <c r="E70" s="24"/>
      <c r="F70" s="24">
        <v>1.1910569105691058</v>
      </c>
      <c r="G70" s="24">
        <v>0.99291044776119397</v>
      </c>
      <c r="H70" s="24">
        <v>1.0653128430296377</v>
      </c>
      <c r="I70" s="24">
        <v>1.2495726495726496</v>
      </c>
      <c r="J70" s="24">
        <v>1.3376068376068377</v>
      </c>
      <c r="K70" s="24"/>
      <c r="L70" s="24"/>
      <c r="M70" s="24"/>
      <c r="N70" s="24">
        <v>1.5037037037037035</v>
      </c>
      <c r="O70" s="24">
        <v>1.8552361396303902</v>
      </c>
      <c r="P70" s="24">
        <v>0.88962962962962966</v>
      </c>
      <c r="Q70" s="24">
        <v>1.5971428571428572</v>
      </c>
      <c r="R70" s="24">
        <v>1.1591304347826088</v>
      </c>
      <c r="S70" s="24">
        <v>1.2421052631578948</v>
      </c>
    </row>
    <row r="71" spans="1:19">
      <c r="A71" s="1" t="s">
        <v>907</v>
      </c>
      <c r="B71" s="24">
        <v>0.16826801517067003</v>
      </c>
      <c r="C71" s="24">
        <v>0.31016588685665675</v>
      </c>
      <c r="D71" s="24">
        <v>0.26345664513603445</v>
      </c>
      <c r="E71" s="24">
        <v>0.33661538461538465</v>
      </c>
      <c r="F71" s="24">
        <v>0.26418032786885243</v>
      </c>
      <c r="G71" s="24">
        <v>9.2167487684729071E-2</v>
      </c>
      <c r="H71" s="24">
        <v>0.21510948905109489</v>
      </c>
      <c r="I71" s="24">
        <v>0.36701030927835054</v>
      </c>
      <c r="J71" s="24">
        <v>0.12289940828402367</v>
      </c>
      <c r="K71" s="24">
        <v>0.11500775193798449</v>
      </c>
      <c r="L71" s="24">
        <v>0.20236988847583642</v>
      </c>
      <c r="M71" s="24">
        <v>0.30760507004669779</v>
      </c>
      <c r="N71" s="24">
        <v>0.14580952380952381</v>
      </c>
      <c r="O71" s="24">
        <v>0.23711340206185566</v>
      </c>
      <c r="P71" s="24">
        <v>0.15638157894736843</v>
      </c>
      <c r="Q71" s="24">
        <v>0.2072696245733788</v>
      </c>
      <c r="R71" s="24">
        <v>0.13449404761904762</v>
      </c>
      <c r="S71" s="24">
        <v>0.10406976744186047</v>
      </c>
    </row>
    <row r="72" spans="1:19">
      <c r="A72" s="1" t="s">
        <v>909</v>
      </c>
      <c r="B72" s="24">
        <v>1.5574054804023587</v>
      </c>
      <c r="C72" s="24">
        <v>0.65917355371900821</v>
      </c>
      <c r="D72" s="24">
        <v>0.82281224600379299</v>
      </c>
      <c r="E72" s="24">
        <v>1.5868663594470047</v>
      </c>
      <c r="F72" s="24">
        <v>1.4176020408163266</v>
      </c>
      <c r="G72" s="24">
        <v>0.56913385826771645</v>
      </c>
      <c r="H72" s="24">
        <v>1.6886363636363637</v>
      </c>
      <c r="I72" s="24">
        <v>2.1029126213592231</v>
      </c>
      <c r="J72" s="24">
        <v>1.3141393442622951</v>
      </c>
      <c r="K72" s="24">
        <v>0.43450980392156857</v>
      </c>
      <c r="L72" s="24">
        <v>1.5881390593047036</v>
      </c>
      <c r="M72" s="24">
        <v>1.359544317866074</v>
      </c>
      <c r="N72" s="24">
        <v>1.2562240663900412</v>
      </c>
      <c r="O72" s="24">
        <v>2.1909090909090909</v>
      </c>
      <c r="P72" s="24">
        <v>0.65944700460829497</v>
      </c>
      <c r="Q72" s="24">
        <v>1.6615151515151514</v>
      </c>
      <c r="R72" s="24">
        <v>1.1163551401869161</v>
      </c>
      <c r="S72" s="24">
        <v>0.53901869158878513</v>
      </c>
    </row>
    <row r="73" spans="1:19">
      <c r="A73" s="1" t="s">
        <v>911</v>
      </c>
      <c r="B73" s="24"/>
      <c r="C73" s="24">
        <v>0.19037205770690965</v>
      </c>
      <c r="D73" s="24"/>
      <c r="E73" s="24">
        <v>0.52537313432835819</v>
      </c>
      <c r="F73" s="24">
        <v>0.51928571428571424</v>
      </c>
      <c r="G73" s="24">
        <v>0.12861538461538463</v>
      </c>
      <c r="H73" s="24">
        <v>0.12231046931407942</v>
      </c>
      <c r="I73" s="24">
        <v>0.13412060301507539</v>
      </c>
      <c r="J73" s="24">
        <v>6.9471365638766519E-2</v>
      </c>
      <c r="K73" s="24">
        <v>0.22001047668936613</v>
      </c>
      <c r="L73" s="24">
        <v>0.65612420931569859</v>
      </c>
      <c r="M73" s="24">
        <v>0.45635585334077794</v>
      </c>
      <c r="N73" s="24">
        <v>0.12343601895734597</v>
      </c>
      <c r="O73" s="24">
        <v>0.21912280701754386</v>
      </c>
      <c r="P73" s="24">
        <v>0.49426523297491037</v>
      </c>
      <c r="Q73" s="24">
        <v>0.40097719869706849</v>
      </c>
      <c r="R73" s="24">
        <v>0.13750000000000001</v>
      </c>
      <c r="S73" s="24">
        <v>7.7057522123893815E-2</v>
      </c>
    </row>
    <row r="74" spans="1:19">
      <c r="A74" s="1" t="s">
        <v>1139</v>
      </c>
      <c r="B74" s="24">
        <v>0</v>
      </c>
      <c r="C74" s="24">
        <v>0.53913600000000006</v>
      </c>
      <c r="D74" s="24">
        <v>0.55315747402078341</v>
      </c>
      <c r="E74" s="24">
        <v>0.35753424657534244</v>
      </c>
      <c r="F74" s="24">
        <v>0.25291044776119398</v>
      </c>
      <c r="G74" s="24">
        <v>0.17030015797788312</v>
      </c>
      <c r="H74" s="24">
        <v>0.16746575342465753</v>
      </c>
      <c r="I74" s="24">
        <v>0.1810483870967742</v>
      </c>
      <c r="J74" s="24">
        <v>0.10123134328358208</v>
      </c>
      <c r="K74" s="24">
        <v>0.32545697726259476</v>
      </c>
      <c r="L74" s="24">
        <v>0.76787807737397429</v>
      </c>
      <c r="M74" s="24">
        <v>0.70353982300884965</v>
      </c>
      <c r="N74" s="24">
        <v>0.17194539249146756</v>
      </c>
      <c r="O74" s="24">
        <v>0.22318840579710147</v>
      </c>
      <c r="P74" s="24">
        <v>0.35128630705394187</v>
      </c>
      <c r="Q74" s="24">
        <v>0.39202586206896556</v>
      </c>
      <c r="R74" s="24">
        <v>0.13100746268656716</v>
      </c>
      <c r="S74" s="24">
        <v>0.13598214285714283</v>
      </c>
    </row>
    <row r="75" spans="1:19">
      <c r="A75" s="1" t="s">
        <v>1140</v>
      </c>
      <c r="B75" s="24">
        <v>0.37585152838427949</v>
      </c>
      <c r="C75" s="24">
        <v>0.77558974358974364</v>
      </c>
      <c r="D75" s="24">
        <v>0.32391304347826089</v>
      </c>
      <c r="E75" s="24">
        <v>0.55902439024390249</v>
      </c>
      <c r="F75" s="24">
        <v>0.49842931937172774</v>
      </c>
      <c r="G75" s="24">
        <v>0.71556473829201106</v>
      </c>
      <c r="H75" s="24">
        <v>0.91982758620689653</v>
      </c>
      <c r="I75" s="24">
        <v>1.1516129032258062</v>
      </c>
      <c r="J75" s="24">
        <v>0.59595375722543353</v>
      </c>
      <c r="K75" s="24">
        <v>0.20156028368794326</v>
      </c>
      <c r="L75" s="24">
        <v>0.43772428884026254</v>
      </c>
      <c r="M75" s="24">
        <v>0.43791535501923751</v>
      </c>
      <c r="N75" s="24">
        <v>0.48262910798122066</v>
      </c>
      <c r="O75" s="24">
        <v>0.73661202185792352</v>
      </c>
      <c r="P75" s="24">
        <v>0.51104972375690616</v>
      </c>
      <c r="Q75" s="24">
        <v>0.50911458333333337</v>
      </c>
      <c r="R75" s="24">
        <v>0.40542857142857142</v>
      </c>
      <c r="S75" s="24">
        <v>0.56793103448275861</v>
      </c>
    </row>
    <row r="76" spans="1:19">
      <c r="A76" s="1" t="s">
        <v>906</v>
      </c>
      <c r="B76" s="24"/>
      <c r="C76" s="24"/>
      <c r="D76" s="24"/>
      <c r="E76" s="24"/>
      <c r="F76" s="24">
        <v>1.516025641025641</v>
      </c>
      <c r="G76" s="24">
        <v>1.0532786885245902</v>
      </c>
      <c r="H76" s="24">
        <v>1.1886189258312021</v>
      </c>
      <c r="I76" s="24">
        <v>1.0025641025641026</v>
      </c>
      <c r="J76" s="24">
        <v>1.0459893048128341</v>
      </c>
      <c r="K76" s="24"/>
      <c r="L76" s="24"/>
      <c r="M76" s="24"/>
      <c r="N76" s="24">
        <v>1.094074074074074</v>
      </c>
      <c r="O76" s="24">
        <v>1.8</v>
      </c>
      <c r="P76" s="24">
        <v>2.3006134969325154</v>
      </c>
      <c r="Q76" s="24">
        <v>1.2776397515527949</v>
      </c>
      <c r="R76" s="24">
        <v>1.0418300653594772</v>
      </c>
      <c r="S76" s="24">
        <v>0.96081871345029235</v>
      </c>
    </row>
    <row r="77" spans="1:19">
      <c r="A77" s="1" t="s">
        <v>898</v>
      </c>
      <c r="B77" s="24">
        <v>1.6546341463414636</v>
      </c>
      <c r="C77" s="24">
        <v>1.1479040337463748</v>
      </c>
      <c r="D77" s="24">
        <v>1.7873659117997616</v>
      </c>
      <c r="E77" s="24">
        <v>8.3785155853386133</v>
      </c>
      <c r="F77" s="24">
        <v>15.285396590066718</v>
      </c>
      <c r="G77" s="24">
        <v>4.2504866969500332</v>
      </c>
      <c r="H77" s="24">
        <v>3.5300387596899219</v>
      </c>
      <c r="I77" s="24">
        <v>2.7886178861788617</v>
      </c>
      <c r="J77" s="24">
        <v>3.303715051704327</v>
      </c>
      <c r="K77" s="24">
        <v>1.1769847050254918</v>
      </c>
      <c r="L77" s="24">
        <v>2.3502758077226162</v>
      </c>
      <c r="M77" s="24">
        <v>1.8485470085470086</v>
      </c>
      <c r="N77" s="24">
        <v>10.504124656278645</v>
      </c>
      <c r="O77" s="24">
        <v>25.900250336992105</v>
      </c>
      <c r="P77" s="24">
        <v>8.0557729941291587</v>
      </c>
      <c r="Q77" s="24">
        <v>5.4907749077490777</v>
      </c>
      <c r="R77" s="24">
        <v>3.5043894652833205</v>
      </c>
      <c r="S77" s="24">
        <v>3.4612989323843411</v>
      </c>
    </row>
    <row r="78" spans="1:19">
      <c r="A78" s="1" t="s">
        <v>900</v>
      </c>
      <c r="B78" s="24">
        <v>2.1008547008547014</v>
      </c>
      <c r="C78" s="24">
        <v>2.7255686274509801</v>
      </c>
      <c r="D78" s="24">
        <v>3.2897699461576115</v>
      </c>
      <c r="E78" s="24">
        <v>9.6920417943279116</v>
      </c>
      <c r="F78" s="24">
        <v>18.189877498388135</v>
      </c>
      <c r="G78" s="24">
        <v>3.4432967505917795</v>
      </c>
      <c r="H78" s="24">
        <v>3.9125038783741855</v>
      </c>
      <c r="I78" s="24">
        <v>2.9792814057172836</v>
      </c>
      <c r="J78" s="24">
        <v>3.8652834492145827</v>
      </c>
      <c r="K78" s="24">
        <v>1.4028017654960658</v>
      </c>
      <c r="L78" s="24">
        <v>4.0111982082866735</v>
      </c>
      <c r="M78" s="24">
        <v>4.0830156713257093</v>
      </c>
      <c r="N78" s="24">
        <v>11.979572887650884</v>
      </c>
      <c r="O78" s="24">
        <v>29.781216648879397</v>
      </c>
      <c r="P78" s="24">
        <v>12.806278397356461</v>
      </c>
      <c r="Q78" s="24">
        <v>7.2080176767676774</v>
      </c>
      <c r="R78" s="24">
        <v>3.6984789008832184</v>
      </c>
      <c r="S78" s="24">
        <v>4.2384562370778767</v>
      </c>
    </row>
    <row r="79" spans="1:19">
      <c r="A79" s="1" t="s">
        <v>1218</v>
      </c>
      <c r="B79" s="24">
        <v>0.63365505665127986</v>
      </c>
      <c r="C79" s="24">
        <v>0.34900277707649585</v>
      </c>
      <c r="D79" s="24">
        <v>0.77638919883954471</v>
      </c>
      <c r="E79" s="24">
        <v>0.95989847715736032</v>
      </c>
      <c r="F79" s="24">
        <v>0.74870317002881837</v>
      </c>
      <c r="G79" s="24">
        <v>0.22985401459854016</v>
      </c>
      <c r="H79" s="24">
        <v>0.4678899082568807</v>
      </c>
      <c r="I79" s="24">
        <v>0.49373219373219379</v>
      </c>
      <c r="J79" s="24">
        <v>0.31929347826086957</v>
      </c>
      <c r="K79" s="24">
        <v>0.35313971045385911</v>
      </c>
      <c r="L79" s="24">
        <v>1.180327868852459</v>
      </c>
      <c r="M79" s="24">
        <v>0.83019631653511439</v>
      </c>
      <c r="N79" s="24">
        <v>0.47034120734908136</v>
      </c>
      <c r="O79" s="24">
        <v>0.50886075949367082</v>
      </c>
      <c r="P79" s="24">
        <v>0.51648351648351642</v>
      </c>
      <c r="Q79" s="24">
        <v>1.0140718562874254</v>
      </c>
      <c r="R79" s="24">
        <v>0.27984084880636606</v>
      </c>
      <c r="S79" s="24">
        <v>0.29708454810495621</v>
      </c>
    </row>
    <row r="80" spans="1:19">
      <c r="A80" s="1" t="s">
        <v>920</v>
      </c>
      <c r="B80" s="24">
        <v>0.53654312435053686</v>
      </c>
      <c r="C80" s="24">
        <v>0.84607618173474075</v>
      </c>
      <c r="D80" s="24">
        <v>0.68069398301956441</v>
      </c>
      <c r="E80" s="24"/>
      <c r="F80" s="24">
        <v>2.1009523809523807</v>
      </c>
      <c r="G80" s="24">
        <v>1.8765822784810124</v>
      </c>
      <c r="H80" s="24">
        <v>2.3612500000000001</v>
      </c>
      <c r="I80" s="24">
        <v>1.9486187845303868</v>
      </c>
      <c r="J80" s="24">
        <v>2.4772277227722772</v>
      </c>
      <c r="K80" s="24">
        <v>0.42791630839782174</v>
      </c>
      <c r="L80" s="24">
        <v>0.88888888888888884</v>
      </c>
      <c r="M80" s="24">
        <v>1.0953112990007687</v>
      </c>
      <c r="N80" s="24">
        <v>1.8177570093457944</v>
      </c>
      <c r="O80" s="24">
        <v>2.7312500000000002</v>
      </c>
      <c r="P80" s="24">
        <v>2.1164179104477614</v>
      </c>
      <c r="Q80" s="24">
        <v>1.8914285714285715</v>
      </c>
      <c r="R80" s="24">
        <v>2.5771276595744679</v>
      </c>
      <c r="S80" s="24">
        <v>2.8293532338308465</v>
      </c>
    </row>
    <row r="81" spans="1:19">
      <c r="A81" s="1" t="s">
        <v>918</v>
      </c>
      <c r="B81" s="24">
        <v>3.1663907284768213</v>
      </c>
      <c r="C81" s="24">
        <v>3.2606010703993418</v>
      </c>
      <c r="D81" s="24">
        <v>2.2525022747952685</v>
      </c>
      <c r="E81" s="24">
        <v>12.428848641655888</v>
      </c>
      <c r="F81" s="24">
        <v>23.401639344262293</v>
      </c>
      <c r="G81" s="24">
        <v>3.5395922238027495</v>
      </c>
      <c r="H81" s="24">
        <v>3.7495098039215691</v>
      </c>
      <c r="I81" s="24">
        <v>2.9292107404393817</v>
      </c>
      <c r="J81" s="24">
        <v>3.9692982456140355</v>
      </c>
      <c r="K81" s="24">
        <v>1.1114962449451185</v>
      </c>
      <c r="L81" s="24">
        <v>3.2146341463414636</v>
      </c>
      <c r="M81" s="24">
        <v>3.3870265563778839</v>
      </c>
      <c r="N81" s="24">
        <v>17.164786967418546</v>
      </c>
      <c r="O81" s="24">
        <v>55.973207249802982</v>
      </c>
      <c r="P81" s="24">
        <v>8.6996336996336989</v>
      </c>
      <c r="Q81" s="24">
        <v>8.53642600457367</v>
      </c>
      <c r="R81" s="24">
        <v>3.4691588785046732</v>
      </c>
      <c r="S81" s="24">
        <v>4.4282485875706215</v>
      </c>
    </row>
    <row r="82" spans="1:19">
      <c r="A82" s="1" t="s">
        <v>927</v>
      </c>
      <c r="B82" s="24">
        <v>0.31523252575884148</v>
      </c>
      <c r="C82" s="24">
        <v>0.36942428640541841</v>
      </c>
      <c r="D82" s="24">
        <v>0.59373151981076278</v>
      </c>
      <c r="E82" s="24">
        <v>0.96173469387755106</v>
      </c>
      <c r="F82" s="24">
        <v>1.0984293193717276</v>
      </c>
      <c r="G82" s="24">
        <v>0.29391812865497075</v>
      </c>
      <c r="H82" s="24">
        <v>0.23729166666666668</v>
      </c>
      <c r="I82" s="24">
        <v>0.2639285714285714</v>
      </c>
      <c r="J82" s="24">
        <v>0.23185185185185184</v>
      </c>
      <c r="K82" s="24">
        <v>0.34485389486533907</v>
      </c>
      <c r="L82" s="24">
        <v>0.86172006745362562</v>
      </c>
      <c r="M82" s="24">
        <v>0.84699232943076308</v>
      </c>
      <c r="N82" s="24">
        <v>0.40158730158730155</v>
      </c>
      <c r="O82" s="24">
        <v>0.41687116564417176</v>
      </c>
      <c r="P82" s="24">
        <v>0.92081447963800911</v>
      </c>
      <c r="Q82" s="24">
        <v>0.95530726256983234</v>
      </c>
      <c r="R82" s="24">
        <v>0.23663900414937758</v>
      </c>
      <c r="S82" s="24">
        <v>0.23154166666666667</v>
      </c>
    </row>
    <row r="83" spans="1:19">
      <c r="A83" s="1" t="s">
        <v>931</v>
      </c>
      <c r="B83" s="24">
        <v>0.1064922823141275</v>
      </c>
      <c r="C83" s="24">
        <v>0.58594775140164623</v>
      </c>
      <c r="D83" s="24">
        <v>9.6575261857126046E-2</v>
      </c>
      <c r="E83" s="24">
        <v>1.0855421686746987</v>
      </c>
      <c r="F83" s="24">
        <v>1.1456692913385826</v>
      </c>
      <c r="G83" s="24">
        <v>2.1513513513513516</v>
      </c>
      <c r="H83" s="24">
        <v>3.2624561403508769</v>
      </c>
      <c r="I83" s="24">
        <v>1.9776639344262295</v>
      </c>
      <c r="J83" s="24">
        <v>2.5683229813664594</v>
      </c>
      <c r="K83" s="24">
        <v>0.10068490374873353</v>
      </c>
      <c r="L83" s="24">
        <v>0.16167091836734693</v>
      </c>
      <c r="M83" s="24">
        <v>0.20533724340175952</v>
      </c>
      <c r="N83" s="24">
        <v>2.4418604651162794</v>
      </c>
      <c r="O83" s="24">
        <v>2.9953161592505855</v>
      </c>
      <c r="P83" s="24">
        <v>1.45859649122807</v>
      </c>
      <c r="Q83" s="24">
        <v>1.6224025974025973</v>
      </c>
      <c r="R83" s="24">
        <v>2.3311827956989246</v>
      </c>
      <c r="S83" s="24">
        <v>3.8368644067796613</v>
      </c>
    </row>
    <row r="84" spans="1:19">
      <c r="A84" s="1" t="s">
        <v>932</v>
      </c>
      <c r="B84" s="24">
        <v>0.33613752743233355</v>
      </c>
      <c r="C84" s="24">
        <v>0.63120567375886527</v>
      </c>
      <c r="D84" s="24">
        <v>0.49568049851295848</v>
      </c>
      <c r="E84" s="24">
        <v>0.90406779661016934</v>
      </c>
      <c r="F84" s="24">
        <v>1.2607709750566891</v>
      </c>
      <c r="G84" s="24">
        <v>2.4322033898305082</v>
      </c>
      <c r="H84" s="24">
        <v>1.53646408839779</v>
      </c>
      <c r="I84" s="24">
        <v>1.4796645702306082</v>
      </c>
      <c r="J84" s="24">
        <v>2.397705544933078</v>
      </c>
      <c r="K84" s="24">
        <v>0.3848767647762622</v>
      </c>
      <c r="L84" s="24">
        <v>0.84439109559144487</v>
      </c>
      <c r="M84" s="24">
        <v>0.69010247762355692</v>
      </c>
      <c r="N84" s="24">
        <v>1.3516579406631763</v>
      </c>
      <c r="O84" s="24">
        <v>1.5865853658536586</v>
      </c>
      <c r="P84" s="24">
        <v>0.7061643835616439</v>
      </c>
      <c r="Q84" s="24">
        <v>0.9881239242685026</v>
      </c>
      <c r="R84" s="24">
        <v>1.5084990958408682</v>
      </c>
      <c r="S84" s="24">
        <v>2.8838028169014085</v>
      </c>
    </row>
    <row r="85" spans="1:19">
      <c r="A85" s="1" t="s">
        <v>934</v>
      </c>
      <c r="B85" s="24">
        <v>0.39981096408317585</v>
      </c>
      <c r="C85" s="24">
        <v>0.98559270516717323</v>
      </c>
      <c r="D85" s="24">
        <v>0.26422578184591911</v>
      </c>
      <c r="E85" s="24">
        <v>1.0294444444444444</v>
      </c>
      <c r="F85" s="24">
        <v>1.0493181818181818</v>
      </c>
      <c r="G85" s="24">
        <v>1.6241935483870966</v>
      </c>
      <c r="H85" s="24">
        <v>3.028225806451613</v>
      </c>
      <c r="I85" s="24">
        <v>1.9032786885245903</v>
      </c>
      <c r="J85" s="24">
        <v>2.7681274900398409</v>
      </c>
      <c r="K85" s="24">
        <v>0.25436998042788689</v>
      </c>
      <c r="L85" s="24">
        <v>0.59084041548630784</v>
      </c>
      <c r="M85" s="24">
        <v>0.45976870078740162</v>
      </c>
      <c r="N85" s="24">
        <v>2.8002057613168727</v>
      </c>
      <c r="O85" s="24">
        <v>3.1203791469194311</v>
      </c>
      <c r="P85" s="24">
        <v>1.24609375</v>
      </c>
      <c r="Q85" s="24">
        <v>1.097608695652174</v>
      </c>
      <c r="R85" s="24">
        <v>2.8210526315789481</v>
      </c>
      <c r="S85" s="24">
        <v>4.0791262135922324</v>
      </c>
    </row>
    <row r="86" spans="1:19">
      <c r="A86" s="1" t="s">
        <v>935</v>
      </c>
      <c r="B86" s="24">
        <v>0.6091659550241959</v>
      </c>
      <c r="C86" s="24">
        <v>0.80637619553666318</v>
      </c>
      <c r="D86" s="24">
        <v>0.46707953063885271</v>
      </c>
      <c r="E86" s="24">
        <v>1.498224852071006</v>
      </c>
      <c r="F86" s="24">
        <v>1.3356725146198829</v>
      </c>
      <c r="G86" s="24">
        <v>3.8668885191347755</v>
      </c>
      <c r="H86" s="24">
        <v>2.5186991869918698</v>
      </c>
      <c r="I86" s="24">
        <v>2.016</v>
      </c>
      <c r="J86" s="24">
        <v>3.0540983606557375</v>
      </c>
      <c r="K86" s="24">
        <v>0.28488082532906434</v>
      </c>
      <c r="L86" s="24">
        <v>1.05859375</v>
      </c>
      <c r="M86" s="24">
        <v>0.71300751879699242</v>
      </c>
      <c r="N86" s="24">
        <v>3.0245614035087716</v>
      </c>
      <c r="O86" s="24">
        <v>3.4521428571428574</v>
      </c>
      <c r="P86" s="24">
        <v>1.3872832369942196</v>
      </c>
      <c r="Q86" s="24">
        <v>1.725806451612903</v>
      </c>
      <c r="R86" s="24">
        <v>2.909433962264151</v>
      </c>
      <c r="S86" s="24">
        <v>3.5621301775147929</v>
      </c>
    </row>
    <row r="87" spans="1:19">
      <c r="A87" s="1" t="s">
        <v>936</v>
      </c>
      <c r="B87" s="24">
        <v>0.53312745648512072</v>
      </c>
      <c r="C87" s="24">
        <v>1.1620355916328442</v>
      </c>
      <c r="D87" s="24">
        <v>0.34411432869499819</v>
      </c>
      <c r="E87" s="24">
        <v>1.3029166666666667</v>
      </c>
      <c r="F87" s="24">
        <v>1.1715555555555555</v>
      </c>
      <c r="G87" s="24">
        <v>1.4479853479853479</v>
      </c>
      <c r="H87" s="24">
        <v>3.3499999999999996</v>
      </c>
      <c r="I87" s="24">
        <v>2.1576271186440676</v>
      </c>
      <c r="J87" s="24">
        <v>3.1084388185654004</v>
      </c>
      <c r="K87" s="24">
        <v>0.36090422056709787</v>
      </c>
      <c r="L87" s="24">
        <v>1.0212634822804314</v>
      </c>
      <c r="M87" s="24">
        <v>0.54343807763401109</v>
      </c>
      <c r="N87" s="24">
        <v>3.1063348416289593</v>
      </c>
      <c r="O87" s="24">
        <v>3.7179347826086957</v>
      </c>
      <c r="P87" s="24">
        <v>1.2644628099173554</v>
      </c>
      <c r="Q87" s="24">
        <v>1.298744769874477</v>
      </c>
      <c r="R87" s="24">
        <v>2.9725388601036276</v>
      </c>
      <c r="S87" s="24">
        <v>4.4230769230769234</v>
      </c>
    </row>
    <row r="88" spans="1:19">
      <c r="A88" s="1" t="s">
        <v>937</v>
      </c>
      <c r="B88" s="24">
        <v>0.34612277867528274</v>
      </c>
      <c r="C88" s="24">
        <v>1.8770466481309855</v>
      </c>
      <c r="D88" s="24">
        <v>0.35875363724539289</v>
      </c>
      <c r="E88" s="24">
        <v>1.3421516754850089</v>
      </c>
      <c r="F88" s="24">
        <v>1.1025</v>
      </c>
      <c r="G88" s="24">
        <v>1.2676557863501483</v>
      </c>
      <c r="H88" s="24">
        <v>1.9594285714285713</v>
      </c>
      <c r="I88" s="24">
        <v>2.0328947368421049</v>
      </c>
      <c r="J88" s="24">
        <v>2.517156862745098</v>
      </c>
      <c r="K88" s="24">
        <v>0.20292929292929293</v>
      </c>
      <c r="L88" s="24">
        <v>0.60054453520031115</v>
      </c>
      <c r="M88" s="24">
        <v>0.43447775628626689</v>
      </c>
      <c r="N88" s="24">
        <v>2.0755924170616113</v>
      </c>
      <c r="O88" s="24">
        <v>2.0912060301507536</v>
      </c>
      <c r="P88" s="24">
        <v>1.4286374133949191</v>
      </c>
      <c r="Q88" s="24">
        <v>1.0789808917197452</v>
      </c>
      <c r="R88" s="24">
        <v>2.3326683291770571</v>
      </c>
      <c r="S88" s="24">
        <v>2.625</v>
      </c>
    </row>
    <row r="89" spans="1:19">
      <c r="A89" s="1" t="s">
        <v>946</v>
      </c>
      <c r="B89" s="24">
        <v>1.4129055007052185</v>
      </c>
      <c r="C89" s="24">
        <v>2.1647269471799464</v>
      </c>
      <c r="D89" s="24">
        <v>1.3633440514469455</v>
      </c>
      <c r="E89" s="24">
        <v>1.1966824644549763</v>
      </c>
      <c r="F89" s="24">
        <v>0.86476683937823851</v>
      </c>
      <c r="G89" s="24">
        <v>0.69915433403805494</v>
      </c>
      <c r="H89" s="24">
        <v>0.60806722689075632</v>
      </c>
      <c r="I89" s="24">
        <v>0.60816326530612241</v>
      </c>
      <c r="J89" s="24">
        <v>0.50852040816326538</v>
      </c>
      <c r="K89" s="24">
        <v>1.1058201058201058</v>
      </c>
      <c r="L89" s="24">
        <v>1.8061180525635501</v>
      </c>
      <c r="M89" s="24">
        <v>1.6530549585508136</v>
      </c>
      <c r="N89" s="24">
        <v>0.91783783783783768</v>
      </c>
      <c r="O89" s="24">
        <v>1.0175438596491226</v>
      </c>
      <c r="P89" s="24">
        <v>0.81224489795918375</v>
      </c>
      <c r="Q89" s="24">
        <v>0.94705882352941162</v>
      </c>
      <c r="R89" s="24">
        <v>0.70117647058823529</v>
      </c>
      <c r="S89" s="24">
        <v>0.59415094339622643</v>
      </c>
    </row>
    <row r="90" spans="1:19">
      <c r="A90" s="1" t="s">
        <v>868</v>
      </c>
      <c r="B90" s="24">
        <v>1.580985915492958</v>
      </c>
      <c r="C90" s="24">
        <v>2.0011323425336163</v>
      </c>
      <c r="D90" s="24">
        <v>2.0227088402270885</v>
      </c>
      <c r="E90" s="24">
        <v>2.7899441340782118</v>
      </c>
      <c r="F90" s="24">
        <v>3.6394799054373523</v>
      </c>
      <c r="G90" s="24">
        <v>1.3845714285714286</v>
      </c>
      <c r="H90" s="24">
        <v>1.8485436893203884</v>
      </c>
      <c r="I90" s="24">
        <v>2.4804318488529016</v>
      </c>
      <c r="J90" s="24">
        <v>2.7664974619289344</v>
      </c>
      <c r="K90" s="24">
        <v>1.6983094928478544</v>
      </c>
      <c r="L90" s="24">
        <v>2.5594149908592319</v>
      </c>
      <c r="M90" s="24">
        <v>2.6690091356289529</v>
      </c>
      <c r="N90" s="24">
        <v>3.576429404900817</v>
      </c>
      <c r="O90" s="24">
        <v>4.6757575757575758</v>
      </c>
      <c r="P90" s="24">
        <v>3.1050808314087757</v>
      </c>
      <c r="Q90" s="24">
        <v>3.6457142857142859</v>
      </c>
      <c r="R90" s="24">
        <v>2.8551136363636362</v>
      </c>
      <c r="S90" s="24">
        <v>2.560453400503778</v>
      </c>
    </row>
    <row r="91" spans="1:19">
      <c r="A91" s="1" t="s">
        <v>945</v>
      </c>
      <c r="B91" s="24">
        <v>2.2261484098939928</v>
      </c>
      <c r="C91" s="24">
        <v>3.6696562032884903</v>
      </c>
      <c r="D91" s="24">
        <v>2.5737051792828685</v>
      </c>
      <c r="E91" s="24">
        <v>2.2340909090909089</v>
      </c>
      <c r="F91" s="24">
        <v>1.65</v>
      </c>
      <c r="G91" s="24">
        <v>1.3861328125000001</v>
      </c>
      <c r="H91" s="24">
        <v>1.1892508143322476</v>
      </c>
      <c r="I91" s="24">
        <v>1.1499999999999999</v>
      </c>
      <c r="J91" s="24">
        <v>1.1161840744570839</v>
      </c>
      <c r="K91" s="24">
        <v>2.0362726704190117</v>
      </c>
      <c r="L91" s="24">
        <v>3.2783911671924288</v>
      </c>
      <c r="M91" s="24">
        <v>3.1038220193953232</v>
      </c>
      <c r="N91" s="24">
        <v>1.8909774436090225</v>
      </c>
      <c r="O91" s="24">
        <v>1.83027027027027</v>
      </c>
      <c r="P91" s="24">
        <v>1.5712871287128714</v>
      </c>
      <c r="Q91" s="24">
        <v>1.8695887445887447</v>
      </c>
      <c r="R91" s="24">
        <v>1.4157441574415743</v>
      </c>
      <c r="S91" s="24">
        <v>1.1507665094339623</v>
      </c>
    </row>
    <row r="92" spans="1:19">
      <c r="A92" s="1" t="s">
        <v>947</v>
      </c>
      <c r="B92" s="24">
        <v>0.33620414673046256</v>
      </c>
      <c r="C92" s="24">
        <v>0.92037716081718157</v>
      </c>
      <c r="D92" s="24">
        <v>0.2613362760834671</v>
      </c>
      <c r="E92" s="24">
        <v>4.9601255066021697</v>
      </c>
      <c r="F92" s="24">
        <v>8.7355371900826455</v>
      </c>
      <c r="G92" s="24">
        <v>4.3919119833482014</v>
      </c>
      <c r="H92" s="24">
        <v>7.1250956388676352</v>
      </c>
      <c r="I92" s="24">
        <v>2.8038461538461541</v>
      </c>
      <c r="J92" s="24">
        <v>1.9229875036326651</v>
      </c>
      <c r="K92" s="24">
        <v>0.15526376410965215</v>
      </c>
      <c r="L92" s="24">
        <v>0.59841807909604527</v>
      </c>
      <c r="M92" s="24">
        <v>0.57264866019002869</v>
      </c>
      <c r="N92" s="24">
        <v>9.4423427210312454</v>
      </c>
      <c r="O92" s="24">
        <v>23.566454738116864</v>
      </c>
      <c r="P92" s="24">
        <v>1.4841695592721154</v>
      </c>
      <c r="Q92" s="24">
        <v>2.6759681093394074</v>
      </c>
      <c r="R92" s="24">
        <v>1.9931865828092243</v>
      </c>
      <c r="S92" s="24">
        <v>2.2708154506437772</v>
      </c>
    </row>
    <row r="93" spans="1:19">
      <c r="A93" s="1" t="s">
        <v>948</v>
      </c>
      <c r="B93" s="24">
        <v>0.43777825649863567</v>
      </c>
      <c r="C93" s="24">
        <v>1.1888302128340533</v>
      </c>
      <c r="D93" s="24">
        <v>0.3797958465329111</v>
      </c>
      <c r="E93" s="24">
        <v>3.6056547619047623</v>
      </c>
      <c r="F93" s="24">
        <v>5.2210974960042611</v>
      </c>
      <c r="G93" s="24">
        <v>3.1619695038474251</v>
      </c>
      <c r="H93" s="24">
        <v>5.0734179235495969</v>
      </c>
      <c r="I93" s="24">
        <v>2.828956635476406</v>
      </c>
      <c r="J93" s="24">
        <v>2.1012398325831163</v>
      </c>
      <c r="K93" s="24">
        <v>0.2066470640648668</v>
      </c>
      <c r="L93" s="24">
        <v>0.529711375212224</v>
      </c>
      <c r="M93" s="24">
        <v>0.53439387244071301</v>
      </c>
      <c r="N93" s="24">
        <v>6.9747011398387544</v>
      </c>
      <c r="O93" s="24">
        <v>17.427731798008875</v>
      </c>
      <c r="P93" s="24">
        <v>1.5060048038430742</v>
      </c>
      <c r="Q93" s="24">
        <v>2.6864159368023355</v>
      </c>
      <c r="R93" s="24">
        <v>2.0818194620475987</v>
      </c>
      <c r="S93" s="24">
        <v>2.2514950166112957</v>
      </c>
    </row>
    <row r="94" spans="1:19">
      <c r="A94" s="1" t="s">
        <v>949</v>
      </c>
      <c r="B94" s="24">
        <v>0.60207061322006905</v>
      </c>
      <c r="C94" s="24">
        <v>1.4223943207486287</v>
      </c>
      <c r="D94" s="24">
        <v>1.2136620441705186</v>
      </c>
      <c r="E94" s="24">
        <v>5.4021215043394415</v>
      </c>
      <c r="F94" s="24">
        <v>13.336580613735997</v>
      </c>
      <c r="G94" s="24">
        <v>8.9922015596880644</v>
      </c>
      <c r="H94" s="24">
        <v>9.7739947167596135</v>
      </c>
      <c r="I94" s="24">
        <v>3.3514760147601472</v>
      </c>
      <c r="J94" s="24">
        <v>3.1917344173441737</v>
      </c>
      <c r="K94" s="24">
        <v>0.28143766245406471</v>
      </c>
      <c r="L94" s="24">
        <v>1.0518800571156592</v>
      </c>
      <c r="M94" s="24">
        <v>1.3106382978723405</v>
      </c>
      <c r="N94" s="24">
        <v>10.078519349411104</v>
      </c>
      <c r="O94" s="24">
        <v>24.658298465829848</v>
      </c>
      <c r="P94" s="24">
        <v>6.666666666666667</v>
      </c>
      <c r="Q94" s="24">
        <v>5.1205320033250201</v>
      </c>
      <c r="R94" s="24">
        <v>2.262853470437018</v>
      </c>
      <c r="S94" s="24">
        <v>3.8266666666666667</v>
      </c>
    </row>
    <row r="95" spans="1:19">
      <c r="A95" s="1" t="s">
        <v>957</v>
      </c>
      <c r="B95" s="24">
        <v>0.55890973036342328</v>
      </c>
      <c r="C95" s="24">
        <v>0.42285323297981525</v>
      </c>
      <c r="D95" s="24">
        <v>0.33498281786941581</v>
      </c>
      <c r="E95" s="24">
        <v>0.45344827586206898</v>
      </c>
      <c r="F95" s="24">
        <v>0.40440677966101696</v>
      </c>
      <c r="G95" s="24">
        <v>0.80148588410104005</v>
      </c>
      <c r="H95" s="24">
        <v>0.66988636363636367</v>
      </c>
      <c r="I95" s="24">
        <v>1.0625</v>
      </c>
      <c r="J95" s="24">
        <v>0.45294117647058829</v>
      </c>
      <c r="K95" s="24">
        <v>0.22786324786324788</v>
      </c>
      <c r="L95" s="24">
        <v>0.50236342502905851</v>
      </c>
      <c r="M95" s="24">
        <v>0.48515829218704615</v>
      </c>
      <c r="N95" s="24">
        <v>0.27696275071633236</v>
      </c>
      <c r="O95" s="24">
        <v>0.55480427046263348</v>
      </c>
      <c r="P95" s="24">
        <v>0.33918918918918917</v>
      </c>
      <c r="Q95" s="24">
        <v>0.64525547445255471</v>
      </c>
      <c r="R95" s="24">
        <v>0.39140127388535034</v>
      </c>
      <c r="S95" s="24">
        <v>0.33487084870848705</v>
      </c>
    </row>
    <row r="96" spans="1:19">
      <c r="A96" s="1" t="s">
        <v>958</v>
      </c>
      <c r="B96" s="24">
        <v>1.6703543370210037</v>
      </c>
      <c r="C96" s="24">
        <v>0.73671881267549133</v>
      </c>
      <c r="D96" s="24">
        <v>0.68597267654416005</v>
      </c>
      <c r="E96" s="24">
        <v>1.8391184573002752</v>
      </c>
      <c r="F96" s="24">
        <v>1.9060185185185188</v>
      </c>
      <c r="G96" s="24">
        <v>0.87203907203907205</v>
      </c>
      <c r="H96" s="24">
        <v>2.6615905245346867</v>
      </c>
      <c r="I96" s="24">
        <v>3.1586452762923343</v>
      </c>
      <c r="J96" s="24">
        <v>1.7957805907172995</v>
      </c>
      <c r="K96" s="24">
        <v>0.34224469037968153</v>
      </c>
      <c r="L96" s="24">
        <v>1.1750146455770358</v>
      </c>
      <c r="M96" s="24">
        <v>1.2299898682877408</v>
      </c>
      <c r="N96" s="24">
        <v>1.4054302422723475</v>
      </c>
      <c r="O96" s="24">
        <v>1.5158163265306124</v>
      </c>
      <c r="P96" s="24">
        <v>0.38532986111111112</v>
      </c>
      <c r="Q96" s="24">
        <v>1.823579304495335</v>
      </c>
      <c r="R96" s="24">
        <v>2.0059964726631399</v>
      </c>
      <c r="S96" s="24">
        <v>0.57545454545454544</v>
      </c>
    </row>
    <row r="97" spans="1:19">
      <c r="A97" s="1" t="s">
        <v>950</v>
      </c>
      <c r="B97" s="24">
        <v>1.244520030234316</v>
      </c>
      <c r="C97" s="24">
        <v>4.1121924844552584</v>
      </c>
      <c r="D97" s="24">
        <v>1.610051895306859</v>
      </c>
      <c r="E97" s="24">
        <v>4.3081000848176414</v>
      </c>
      <c r="F97" s="24">
        <v>8.9799085266252856</v>
      </c>
      <c r="G97" s="24">
        <v>4.7273819055244184</v>
      </c>
      <c r="H97" s="24">
        <v>3.1653156753054006</v>
      </c>
      <c r="I97" s="24">
        <v>2.2025136833569836</v>
      </c>
      <c r="J97" s="24">
        <v>5.0426219870664317</v>
      </c>
      <c r="K97" s="24">
        <v>1.2600086628302705</v>
      </c>
      <c r="L97" s="24">
        <v>2.0708276489313326</v>
      </c>
      <c r="M97" s="24">
        <v>2.6191152597402598</v>
      </c>
      <c r="N97" s="24">
        <v>7.487422314294168</v>
      </c>
      <c r="O97" s="24">
        <v>21.662601626016258</v>
      </c>
      <c r="P97" s="24">
        <v>7.3430398922740299</v>
      </c>
      <c r="Q97" s="24">
        <v>3.4763119533527695</v>
      </c>
      <c r="R97" s="24">
        <v>3.1711073463730171</v>
      </c>
      <c r="S97" s="24">
        <v>6.3136106623586432</v>
      </c>
    </row>
    <row r="98" spans="1:19">
      <c r="A98" s="1" t="s">
        <v>1199</v>
      </c>
      <c r="B98" s="24">
        <v>0.12625290923196275</v>
      </c>
      <c r="C98" s="24">
        <v>0.10446100917431193</v>
      </c>
      <c r="D98" s="24">
        <v>5.5471625024210727E-2</v>
      </c>
      <c r="E98" s="24">
        <v>0.56235391172831017</v>
      </c>
      <c r="F98" s="24">
        <v>0.74517374517374524</v>
      </c>
      <c r="G98" s="24">
        <v>0.54908598510494255</v>
      </c>
      <c r="H98" s="24">
        <v>0.30511060259344014</v>
      </c>
      <c r="I98" s="24">
        <v>0.44562920268972145</v>
      </c>
      <c r="J98" s="24">
        <v>0.10134653465346535</v>
      </c>
      <c r="K98" s="24">
        <v>5.7387462027064344E-2</v>
      </c>
      <c r="L98" s="24">
        <v>5.8996574652427969E-2</v>
      </c>
      <c r="M98" s="24">
        <v>0.12290722867835335</v>
      </c>
      <c r="N98" s="24">
        <v>0.26839175567925383</v>
      </c>
      <c r="O98" s="24">
        <v>1.9321674615792261</v>
      </c>
      <c r="P98" s="24">
        <v>0.33610510560452356</v>
      </c>
      <c r="Q98" s="24">
        <v>0.24170616113744073</v>
      </c>
      <c r="R98" s="24">
        <v>0.12525691699604746</v>
      </c>
      <c r="S98" s="24">
        <v>7.0034843205574918E-2</v>
      </c>
    </row>
    <row r="99" spans="1:19">
      <c r="A99" s="1" t="s">
        <v>955</v>
      </c>
      <c r="B99" s="24">
        <v>5.5866523143164697</v>
      </c>
      <c r="C99" s="24">
        <v>7.4461627402803883</v>
      </c>
      <c r="D99" s="24">
        <v>4.5030203185063149</v>
      </c>
      <c r="E99" s="24">
        <v>3.1291000841042891</v>
      </c>
      <c r="F99" s="24">
        <v>5.4573967590172501</v>
      </c>
      <c r="G99" s="24">
        <v>0.93093607305936066</v>
      </c>
      <c r="H99" s="24">
        <v>1.5086071987480438</v>
      </c>
      <c r="I99" s="24">
        <v>2.074965034965035</v>
      </c>
      <c r="J99" s="24">
        <v>2.9734958405881211</v>
      </c>
      <c r="K99" s="24">
        <v>2.5801526717557248</v>
      </c>
      <c r="L99" s="24">
        <v>4.5984754476156704</v>
      </c>
      <c r="M99" s="24">
        <v>3.2769015071854186</v>
      </c>
      <c r="N99" s="24">
        <v>4.8286969253294281</v>
      </c>
      <c r="O99" s="24">
        <v>13.242603550295858</v>
      </c>
      <c r="P99" s="24">
        <v>5.5128205128205119</v>
      </c>
      <c r="Q99" s="24">
        <v>3.9230225988700562</v>
      </c>
      <c r="R99" s="24">
        <v>3.2748380129589636</v>
      </c>
      <c r="S99" s="24">
        <v>2.9043789097408399</v>
      </c>
    </row>
    <row r="100" spans="1:19">
      <c r="A100" s="1" t="s">
        <v>960</v>
      </c>
      <c r="B100" s="24">
        <v>1.9907505686125853</v>
      </c>
      <c r="C100" s="24">
        <v>5.0995274035409466</v>
      </c>
      <c r="D100" s="24">
        <v>1.6077361765435159</v>
      </c>
      <c r="E100" s="24">
        <v>3.7669700910273085</v>
      </c>
      <c r="F100" s="24">
        <v>3.75</v>
      </c>
      <c r="G100" s="24">
        <v>3.6761303890641432</v>
      </c>
      <c r="H100" s="24">
        <v>3.0262606337073108</v>
      </c>
      <c r="I100" s="24">
        <v>3.0902040816326526</v>
      </c>
      <c r="J100" s="24">
        <v>1.2126270556152385</v>
      </c>
      <c r="K100" s="24">
        <v>0.39170758319694493</v>
      </c>
      <c r="L100" s="24">
        <v>6.3250158787768802</v>
      </c>
      <c r="M100" s="24">
        <v>4.2714990696545581</v>
      </c>
      <c r="N100" s="24">
        <v>2.9521627565982405</v>
      </c>
      <c r="O100" s="24">
        <v>1.4083742569139313</v>
      </c>
      <c r="P100" s="24">
        <v>1.4275075075075077</v>
      </c>
      <c r="Q100" s="24">
        <v>2.9868494683827644</v>
      </c>
      <c r="R100" s="24">
        <v>2.0445561719833565</v>
      </c>
      <c r="S100" s="24"/>
    </row>
    <row r="101" spans="1:19">
      <c r="A101" s="1" t="s">
        <v>969</v>
      </c>
      <c r="B101" s="24">
        <v>0.6793191745744841</v>
      </c>
      <c r="C101" s="24">
        <v>0.21188305564287963</v>
      </c>
      <c r="D101" s="24">
        <v>0.15123061601934842</v>
      </c>
      <c r="E101" s="24"/>
      <c r="F101" s="24">
        <v>0.1095045871559633</v>
      </c>
      <c r="G101" s="24">
        <v>0.14786743515850145</v>
      </c>
      <c r="H101" s="24">
        <v>0.49825000000000003</v>
      </c>
      <c r="I101" s="24">
        <v>2.1583098591549295</v>
      </c>
      <c r="J101" s="24">
        <v>0.24306569343065695</v>
      </c>
      <c r="K101" s="24">
        <v>9.3004508088040311E-2</v>
      </c>
      <c r="L101" s="24">
        <v>0.32107214143142282</v>
      </c>
      <c r="M101" s="24">
        <v>0.2455772811918063</v>
      </c>
      <c r="N101" s="24">
        <v>0.1281957773512476</v>
      </c>
      <c r="O101" s="24">
        <v>0.52801724137931039</v>
      </c>
      <c r="P101" s="24">
        <v>7.1326315789473682E-2</v>
      </c>
      <c r="Q101" s="24">
        <v>0.21516314779270634</v>
      </c>
      <c r="R101" s="24">
        <v>0.26806451612903226</v>
      </c>
      <c r="S101" s="24">
        <v>5.5235404896421855E-2</v>
      </c>
    </row>
    <row r="102" spans="1:19">
      <c r="A102" s="1" t="s">
        <v>970</v>
      </c>
      <c r="B102" s="24">
        <v>1.6672519754170325</v>
      </c>
      <c r="C102" s="24">
        <v>3.252236135957066</v>
      </c>
      <c r="D102" s="24">
        <v>1.4041764904008083</v>
      </c>
      <c r="E102" s="24">
        <v>14.739307535641547</v>
      </c>
      <c r="F102" s="24">
        <v>26.778741865509762</v>
      </c>
      <c r="G102" s="24">
        <v>5.7858009708737859</v>
      </c>
      <c r="H102" s="24">
        <v>8.0318045632634245</v>
      </c>
      <c r="I102" s="24">
        <v>3.6025039123630673</v>
      </c>
      <c r="J102" s="24">
        <v>4.2919303797468356</v>
      </c>
      <c r="K102" s="24">
        <v>1.4759583213841889</v>
      </c>
      <c r="L102" s="24">
        <v>2.4623015873015874</v>
      </c>
      <c r="M102" s="24">
        <v>2.4019828751689949</v>
      </c>
      <c r="N102" s="24">
        <v>15.429578771571718</v>
      </c>
      <c r="O102" s="24">
        <v>30.552663195834999</v>
      </c>
      <c r="P102" s="24">
        <v>7.2437789962041332</v>
      </c>
      <c r="Q102" s="24">
        <v>7.2249699238069791</v>
      </c>
      <c r="R102" s="24">
        <v>2.515511892450879</v>
      </c>
      <c r="S102" s="24">
        <v>3.6468305304010347</v>
      </c>
    </row>
    <row r="103" spans="1:19">
      <c r="A103" s="1" t="s">
        <v>972</v>
      </c>
      <c r="B103" s="24">
        <v>0.50867678958785245</v>
      </c>
      <c r="C103" s="24">
        <v>0.50231378763866885</v>
      </c>
      <c r="D103" s="24">
        <v>0.36292335115864527</v>
      </c>
      <c r="E103" s="24">
        <v>0.46148148148148144</v>
      </c>
      <c r="F103" s="24">
        <v>0.43229357798165136</v>
      </c>
      <c r="G103" s="24">
        <v>0.6566893424036282</v>
      </c>
      <c r="H103" s="24">
        <v>0.52661417322834636</v>
      </c>
      <c r="I103" s="24">
        <v>0.59965517241379318</v>
      </c>
      <c r="J103" s="24">
        <v>0.41784511784511785</v>
      </c>
      <c r="K103" s="24">
        <v>0.27668871517338145</v>
      </c>
      <c r="L103" s="24">
        <v>0.64105529454282617</v>
      </c>
      <c r="M103" s="24">
        <v>0.47033478893740899</v>
      </c>
      <c r="N103" s="24">
        <v>0.28470802919708027</v>
      </c>
      <c r="O103" s="24">
        <v>0.48884120171673823</v>
      </c>
      <c r="P103" s="24">
        <v>0.3667948717948718</v>
      </c>
      <c r="Q103" s="24">
        <v>0.67710843373493967</v>
      </c>
      <c r="R103" s="24">
        <v>0.4038211382113821</v>
      </c>
      <c r="S103" s="24">
        <v>0.35766129032258065</v>
      </c>
    </row>
    <row r="104" spans="1:19">
      <c r="A104" s="1" t="s">
        <v>976</v>
      </c>
      <c r="B104" s="24">
        <v>0.46190286624203819</v>
      </c>
      <c r="C104" s="24">
        <v>0.21207619047619045</v>
      </c>
      <c r="D104" s="24">
        <v>0.27861610633307271</v>
      </c>
      <c r="E104" s="24">
        <v>0.71781553398058251</v>
      </c>
      <c r="F104" s="24">
        <v>2.1510638297872342</v>
      </c>
      <c r="G104" s="24">
        <v>0.77850678733031675</v>
      </c>
      <c r="H104" s="24">
        <v>1.0793774319066147</v>
      </c>
      <c r="I104" s="24">
        <v>1.3132054176072236</v>
      </c>
      <c r="J104" s="24">
        <v>2.1398809523809521</v>
      </c>
      <c r="K104" s="24">
        <v>0.17527440785673021</v>
      </c>
      <c r="L104" s="24">
        <v>0.41967769296013568</v>
      </c>
      <c r="M104" s="24">
        <v>0.29214521452145215</v>
      </c>
      <c r="N104" s="24">
        <v>1.6914062500000002</v>
      </c>
      <c r="O104" s="24">
        <v>2.1586419753086417</v>
      </c>
      <c r="P104" s="24">
        <v>2.1674033149171272</v>
      </c>
      <c r="Q104" s="24">
        <v>2.4069898534385565</v>
      </c>
      <c r="R104" s="24">
        <v>1.8665785997357993</v>
      </c>
      <c r="S104" s="24">
        <v>2.9446666666666665</v>
      </c>
    </row>
    <row r="105" spans="1:19">
      <c r="A105" s="1" t="s">
        <v>977</v>
      </c>
      <c r="B105" s="24">
        <v>0.87642458100558673</v>
      </c>
      <c r="C105" s="24">
        <v>0.49861348528015192</v>
      </c>
      <c r="D105" s="24">
        <v>0.66213364595545143</v>
      </c>
      <c r="E105" s="24">
        <v>1.4114942528735634</v>
      </c>
      <c r="F105" s="24">
        <v>2.8662434569551172</v>
      </c>
      <c r="G105" s="24">
        <v>1.1665408171826497</v>
      </c>
      <c r="H105" s="24">
        <v>1.6027159324174958</v>
      </c>
      <c r="I105" s="24">
        <v>1.6877061298760376</v>
      </c>
      <c r="J105" s="24">
        <v>2.67041067041067</v>
      </c>
      <c r="K105" s="24">
        <v>0.46700788490800943</v>
      </c>
      <c r="L105" s="24">
        <v>0.92969332969332963</v>
      </c>
      <c r="M105" s="24">
        <v>0.74293862207531269</v>
      </c>
      <c r="N105" s="24">
        <v>2.330906684315023</v>
      </c>
      <c r="O105" s="24">
        <v>2.9175882982518728</v>
      </c>
      <c r="P105" s="24">
        <v>2.8559168925022584</v>
      </c>
      <c r="Q105" s="24">
        <v>3.1764178435328403</v>
      </c>
      <c r="R105" s="24">
        <v>2.3332090942974286</v>
      </c>
      <c r="S105" s="24">
        <v>3.5876369327073552</v>
      </c>
    </row>
    <row r="106" spans="1:19">
      <c r="A106" s="1" t="s">
        <v>978</v>
      </c>
      <c r="B106" s="24">
        <v>1.0947533281127642</v>
      </c>
      <c r="C106" s="24">
        <v>0.5465698143664246</v>
      </c>
      <c r="D106" s="24">
        <v>0.72228015293708725</v>
      </c>
      <c r="E106" s="24">
        <v>1.3295853829936752</v>
      </c>
      <c r="F106" s="24">
        <v>3.2459799910891487</v>
      </c>
      <c r="G106" s="24">
        <v>1.3962264150943398</v>
      </c>
      <c r="H106" s="24">
        <v>2.014805278403605</v>
      </c>
      <c r="I106" s="24">
        <v>2.1551584077985382</v>
      </c>
      <c r="J106" s="24">
        <v>3.2574125842078727</v>
      </c>
      <c r="K106" s="24">
        <v>0.48845305967312808</v>
      </c>
      <c r="L106" s="24">
        <v>0.95718115664496384</v>
      </c>
      <c r="M106" s="24">
        <v>0.76277678037103547</v>
      </c>
      <c r="N106" s="24">
        <v>2.6874604847207588</v>
      </c>
      <c r="O106" s="24">
        <v>3.408385093167702</v>
      </c>
      <c r="P106" s="24">
        <v>3.026904891418051</v>
      </c>
      <c r="Q106" s="24">
        <v>3.6436487638533674</v>
      </c>
      <c r="R106" s="24">
        <v>2.7208401940278586</v>
      </c>
      <c r="S106" s="24">
        <v>4.0253362096663139</v>
      </c>
    </row>
    <row r="107" spans="1:19">
      <c r="A107" s="1" t="s">
        <v>975</v>
      </c>
      <c r="B107" s="24">
        <v>1.0299113182023147</v>
      </c>
      <c r="C107" s="24">
        <v>1.9613848202396806</v>
      </c>
      <c r="D107" s="24">
        <v>1.4220549158547386</v>
      </c>
      <c r="E107" s="24">
        <v>1.7685288640595902</v>
      </c>
      <c r="F107" s="24">
        <v>0.6819047619047619</v>
      </c>
      <c r="G107" s="24">
        <v>0.14176470588235296</v>
      </c>
      <c r="H107" s="24">
        <v>0.16824817518248178</v>
      </c>
      <c r="I107" s="24">
        <v>0.5369718309859155</v>
      </c>
      <c r="J107" s="24">
        <v>0.40420070011668613</v>
      </c>
      <c r="K107" s="24">
        <v>0.48566261947817096</v>
      </c>
      <c r="L107" s="24">
        <v>1.4523570712136409</v>
      </c>
      <c r="M107" s="24">
        <v>1.0774476376035071</v>
      </c>
      <c r="N107" s="24">
        <v>0.52323943661971828</v>
      </c>
      <c r="O107" s="24">
        <v>0.64763313609467454</v>
      </c>
      <c r="P107" s="24">
        <v>1.7825557809330632</v>
      </c>
      <c r="Q107" s="24">
        <v>1.1584615384615384</v>
      </c>
      <c r="R107" s="24">
        <v>0.46186440677966112</v>
      </c>
      <c r="S107" s="24">
        <v>0.32285382830626452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Legend</vt:lpstr>
      <vt:lpstr>2-2</vt:lpstr>
      <vt:lpstr>3-1</vt:lpstr>
      <vt:lpstr>3-2</vt:lpstr>
      <vt:lpstr>4-3</vt:lpstr>
      <vt:lpstr>4-4</vt:lpstr>
      <vt:lpstr>4-5</vt:lpstr>
      <vt:lpstr>4-6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MacDonald PC</cp:lastModifiedBy>
  <dcterms:created xsi:type="dcterms:W3CDTF">2011-09-15T18:34:00Z</dcterms:created>
  <dcterms:modified xsi:type="dcterms:W3CDTF">2012-01-02T08:15:28Z</dcterms:modified>
</cp:coreProperties>
</file>